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14. 522.B/Publicat/"/>
    </mc:Choice>
  </mc:AlternateContent>
  <xr:revisionPtr revIDLastSave="751" documentId="13_ncr:1_{B1B674CD-9F20-4242-8C58-18712D1A1934}" xr6:coauthVersionLast="47" xr6:coauthVersionMax="47" xr10:uidLastSave="{1B9A890D-3E3A-4B6E-B8CF-9BCD5B9D107A}"/>
  <bookViews>
    <workbookView xWindow="-110" yWindow="-110" windowWidth="19420" windowHeight="10420"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ETF!$A$6:$F$71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4" i="12" l="1"/>
  <c r="C6" i="12"/>
  <c r="C5" i="12" l="1"/>
  <c r="C61" i="12"/>
  <c r="C56" i="12"/>
  <c r="C53" i="12"/>
  <c r="C47" i="12"/>
  <c r="C67" i="12"/>
  <c r="C46" i="12" l="1"/>
  <c r="C45" i="12" l="1"/>
  <c r="C44" i="12" s="1"/>
  <c r="C70" i="12" l="1"/>
</calcChain>
</file>

<file path=xl/sharedStrings.xml><?xml version="1.0" encoding="utf-8"?>
<sst xmlns="http://schemas.openxmlformats.org/spreadsheetml/2006/main" count="139" uniqueCount="113">
  <si>
    <t>Identificarea riscurilor si mecanisme de gestionare</t>
  </si>
  <si>
    <t>4</t>
  </si>
  <si>
    <t>TOTAL (punctaj)</t>
  </si>
  <si>
    <t>1</t>
  </si>
  <si>
    <t>Punctaj maxim</t>
  </si>
  <si>
    <t>MATURITATEA PROIECTULUI</t>
  </si>
  <si>
    <t>CONTRIBUŢIA PROIECTULUI LA REALIZAREA OBIECTIVELOR SPECIFICE</t>
  </si>
  <si>
    <t>Calitatea Studiului de trafic/ Rapoartelor de inspecție de siguranță rutieră (ISR), întocmite în conformitate cu prevederile Legii 265/2008, republicată, cu modificările şi completările ulterioare</t>
  </si>
  <si>
    <t>Capacitatea operațională a solicitantului</t>
  </si>
  <si>
    <t>Calitatea bugetului, concordanța buget/deviz</t>
  </si>
  <si>
    <r>
      <t>SECȚIUNEA I.</t>
    </r>
    <r>
      <rPr>
        <b/>
        <i/>
        <sz val="13"/>
        <color theme="0"/>
        <rFont val="Calibri"/>
        <family val="2"/>
        <scheme val="minor"/>
      </rPr>
      <t xml:space="preserve"> 
</t>
    </r>
    <r>
      <rPr>
        <b/>
        <i/>
        <u/>
        <sz val="13"/>
        <color theme="0"/>
        <rFont val="Calibri"/>
        <family val="2"/>
        <scheme val="minor"/>
      </rPr>
      <t>*Notarea cu 0  a unui criteriu sau subcriteriu nu duce la respingerea proiectului</t>
    </r>
  </si>
  <si>
    <r>
      <t>SECȚIUNEA II.</t>
    </r>
    <r>
      <rPr>
        <b/>
        <i/>
        <sz val="13"/>
        <color theme="0"/>
        <rFont val="Calibri"/>
        <family val="2"/>
        <scheme val="minor"/>
      </rPr>
      <t xml:space="preserve">
</t>
    </r>
    <r>
      <rPr>
        <b/>
        <i/>
        <u/>
        <sz val="13"/>
        <color theme="0"/>
        <rFont val="Calibri"/>
        <family val="2"/>
        <scheme val="minor"/>
      </rPr>
      <t>*Notarea cu 0  a unui criteriu sau subcriteriu duce la respingerea proiectului</t>
    </r>
  </si>
  <si>
    <t>Detaliere metoda de punctare si elemente care se verifica in vederea indeplinirii criteriului</t>
  </si>
  <si>
    <t>Documente necesare pentru evaluarea criteriului</t>
  </si>
  <si>
    <t>Se va nota în baza informațiilor incluse în cererea de finanțare</t>
  </si>
  <si>
    <t>3</t>
  </si>
  <si>
    <t>3.1.2</t>
  </si>
  <si>
    <t xml:space="preserve">RESPECTAREA PRINCIPIILOR ORIZONTALE </t>
  </si>
  <si>
    <t>Solicitantul justifică temeinic și probează cu documente relevante respectarea condițiilor cu privire la principiile orizontale conform Ghidului solicitantului</t>
  </si>
  <si>
    <t>Formularul cererii de finanţare, anexele cererii de finanţare, documentaţia tehnico-economică, documentele relevante depuse de solicitant.</t>
  </si>
  <si>
    <t>Algoritm</t>
  </si>
  <si>
    <t>Disjunctiv 
(o varianta)</t>
  </si>
  <si>
    <t>Observaţii:</t>
  </si>
  <si>
    <t>Calitatea/coerența documentaţiei tehnico-economice și a studiului de trafic</t>
  </si>
  <si>
    <t>Cumulativ (mai multe variante)</t>
  </si>
  <si>
    <t xml:space="preserve">Studiul/studiile este/sunt satisfăcător justificat(e) și este/sunt realizat(e) pe baza unor date statistice (CESTRIN la nivelul minim al anului 2015/2022 - Recensământul General de Circulaţie), actualizate cu rezultatele anchetelor de trafic desfășurate în ultimele 12 luni înainte de realizarea studiului. În cadrul studiului/studiilor de trafic sunt realizate ipoteze realiste în ceea ce privește traficul de perspectiva pe perioada de viață a proiectului de invesții, pentru scenariile "cu proiect" și "fără proiect". Prognozele din studiul de trafic sunt parţial corelate cu tendințele generale/evoluțiile/prognozele din documentele strategice relevante de la nivel european/naţional/regional/local și sunt realiste. Studiul/studiile de trafic îşi bazează parţial prognozele de trafic ale scenariului „cu proiect”. Planificarea resurselor materiale necesare asigurării siguranței rutiere continue este corelată cu concluziile Raportului inspecției de siguranță rutieră.                                                                         </t>
  </si>
  <si>
    <t>Studiul de trafic/ Rapoartelor de inspecție de siguranță rutieră (ISR), întocmite în conformitate cu prevederile Legii 265/2008, republicată, cu modificările şi completările ulterioarea,  Planificarea resurselor materiale necesare asigurării siguranței rutiere continue.</t>
  </si>
  <si>
    <t>Se va nota în baza informațiilor incluse în cererea de finanțare,</t>
  </si>
  <si>
    <t>Solicitantul identifică şi detaliază  posibilile riscuri în implementarea proiectului iar mecanismele de gestionare sunt clar definite si corespunzatoare</t>
  </si>
  <si>
    <t xml:space="preserve">Resursele materiale şi umane (echipa de proiect) sunt clar definite şi sunt adecvate pentru implementarea proiectului. Echipa de proiect propusă are experienţa, competenţele profesionale şi calificările necesare pentru domeniul în care se încadrează proiectul. </t>
  </si>
  <si>
    <t xml:space="preserve">Observaţii: </t>
  </si>
  <si>
    <t>Anexa II.1</t>
  </si>
  <si>
    <t>GRILA DE EVALUARE TEHNICĂ ȘI FINANCIARĂ</t>
  </si>
  <si>
    <t xml:space="preserve">Criterii și subcriterii
</t>
  </si>
  <si>
    <t>3.1</t>
  </si>
  <si>
    <t>3.1.1</t>
  </si>
  <si>
    <t>1.1</t>
  </si>
  <si>
    <t>1.2</t>
  </si>
  <si>
    <t>1.3</t>
  </si>
  <si>
    <t>3.2</t>
  </si>
  <si>
    <t>3.3</t>
  </si>
  <si>
    <t>3.4</t>
  </si>
  <si>
    <t>4.1</t>
  </si>
  <si>
    <t>Formularul cererii de finanțare</t>
  </si>
  <si>
    <t>Formularul cererii de finanțare și centralizatorul privind justificarea costurilor</t>
  </si>
  <si>
    <t>CALITATEA SI SUSTENABILITATEA PROIECTULUI</t>
  </si>
  <si>
    <r>
      <rPr>
        <b/>
        <sz val="11"/>
        <rFont val="Calibri"/>
        <family val="2"/>
        <scheme val="minor"/>
      </rPr>
      <t>Program:</t>
    </r>
    <r>
      <rPr>
        <b/>
        <sz val="11"/>
        <color theme="4" tint="-0.249977111117893"/>
        <rFont val="Calibri"/>
        <family val="2"/>
        <scheme val="minor"/>
      </rPr>
      <t xml:space="preserve"> Programul Regional Nord-Vest 2021-2027
</t>
    </r>
    <r>
      <rPr>
        <b/>
        <sz val="11"/>
        <rFont val="Calibri"/>
        <family val="2"/>
        <scheme val="minor"/>
      </rPr>
      <t>Obiectiv de politică 3:</t>
    </r>
    <r>
      <rPr>
        <b/>
        <sz val="11"/>
        <color theme="4" tint="-0.249977111117893"/>
        <rFont val="Calibri"/>
        <family val="2"/>
        <scheme val="minor"/>
      </rPr>
      <t xml:space="preserve"> O Europă mai conectată prin creșterea mobilității
</t>
    </r>
    <r>
      <rPr>
        <b/>
        <sz val="11"/>
        <rFont val="Calibri"/>
        <family val="2"/>
        <scheme val="minor"/>
      </rPr>
      <t>Prioritatea 5</t>
    </r>
    <r>
      <rPr>
        <b/>
        <sz val="11"/>
        <color theme="4" tint="-0.249977111117893"/>
        <rFont val="Calibri"/>
        <family val="2"/>
        <scheme val="minor"/>
      </rPr>
      <t xml:space="preserve">: O regiune accesibilă
</t>
    </r>
    <r>
      <rPr>
        <b/>
        <sz val="11"/>
        <rFont val="Calibri"/>
        <family val="2"/>
        <scheme val="minor"/>
      </rPr>
      <t>Obiectiv specific 3.2.</t>
    </r>
    <r>
      <rPr>
        <b/>
        <sz val="11"/>
        <color theme="4" tint="-0.249977111117893"/>
        <rFont val="Calibri"/>
        <family val="2"/>
        <scheme val="minor"/>
      </rPr>
      <t>: Dezvoltarea și creșterea unei mobilități naționale, regionale și locale durabile, reziliente la schimbările climatice, inteligente și intermodale, inclusiv îmbunătățirea accesului la TEN-T și a mobilității transfrontaliere
APEL DE PROIECTE: PRNV/2023/522.B/1</t>
    </r>
  </si>
  <si>
    <t>Scaderea numărului de accidente</t>
  </si>
  <si>
    <t xml:space="preserve">a. Scăderea numărului de accidente cu cel puțin 5 </t>
  </si>
  <si>
    <t xml:space="preserve">b. Scăderea cu 4 a numărului de accidente </t>
  </si>
  <si>
    <t>c. Scăderea cu 3 a numărului de accidente</t>
  </si>
  <si>
    <t xml:space="preserve">d. Scăderea cu 2 a numărului de accidente </t>
  </si>
  <si>
    <t>e. Scăderea cu 1 a numărului de accidente</t>
  </si>
  <si>
    <t xml:space="preserve"> Cererea de finanțare.</t>
  </si>
  <si>
    <r>
      <rPr>
        <b/>
        <sz val="11"/>
        <rFont val="Calibri"/>
        <family val="2"/>
        <scheme val="minor"/>
      </rPr>
      <t xml:space="preserve">a. </t>
    </r>
    <r>
      <rPr>
        <sz val="11"/>
        <rFont val="Calibri"/>
        <family val="2"/>
        <scheme val="minor"/>
      </rPr>
      <t xml:space="preserve">drumul(rile) județen(e) ce fac obiectul proiectului asigura conectivitatea la coridoare TEN T </t>
    </r>
  </si>
  <si>
    <r>
      <rPr>
        <b/>
        <sz val="11"/>
        <rFont val="Calibri"/>
        <family val="2"/>
        <scheme val="minor"/>
      </rPr>
      <t xml:space="preserve">b. </t>
    </r>
    <r>
      <rPr>
        <sz val="11"/>
        <rFont val="Calibri"/>
        <family val="2"/>
        <scheme val="minor"/>
      </rPr>
      <t xml:space="preserve">drumul(rile) județen(e) ce fac obiectul proiectului nu asigura conectivitatea la coridoare TEN T </t>
    </r>
  </si>
  <si>
    <t>Asigurarea creșterii siguranței rutiere pe traseul/drum județean</t>
  </si>
  <si>
    <r>
      <rPr>
        <b/>
        <sz val="11"/>
        <rFont val="Calibri"/>
        <family val="2"/>
        <scheme val="minor"/>
      </rPr>
      <t xml:space="preserve">a. </t>
    </r>
    <r>
      <rPr>
        <sz val="11"/>
        <rFont val="Calibri"/>
        <family val="2"/>
        <scheme val="minor"/>
      </rPr>
      <t>drumul(rile) județen(e) ce fac obiectul proiectului vor beneficia de toate categoriile de elemente suplimentare sau îmbunătățite pentru siguranța circulației față de situația existentă</t>
    </r>
  </si>
  <si>
    <t>1.4</t>
  </si>
  <si>
    <t>Stimularea transportului public</t>
  </si>
  <si>
    <t>Cererea de finanțare și documentația tehnico-economică SF/DALI/PT/ studiu de oportunitate</t>
  </si>
  <si>
    <t xml:space="preserve">Proiectul vizează un drum județean/traseu care asigură accesul către aeroporturi/stații de cale ferată </t>
  </si>
  <si>
    <t>1.5</t>
  </si>
  <si>
    <t>https://mtransporturi.maps.arcgis.com/apps/webappviewer/index.html?id=4e84b8ff37de48c6a001c0bae9974693</t>
  </si>
  <si>
    <t>Proiectul vizează un drum județean/traseu care are conform studiului de trafic un trafic auto relevant (in cazul traseelor se va puncta valoarea maxima pe un sector)</t>
  </si>
  <si>
    <r>
      <rPr>
        <b/>
        <sz val="11"/>
        <rFont val="Calibri"/>
        <family val="2"/>
        <scheme val="minor"/>
      </rPr>
      <t>a.</t>
    </r>
    <r>
      <rPr>
        <sz val="11"/>
        <rFont val="Calibri"/>
        <family val="2"/>
        <scheme val="minor"/>
      </rPr>
      <t xml:space="preserve"> Solicitantul are contract de lucrări sau contract de achiziție echipamente semnat după 01.01.2021</t>
    </r>
  </si>
  <si>
    <r>
      <rPr>
        <b/>
        <sz val="11"/>
        <rFont val="Calibri"/>
        <family val="2"/>
        <scheme val="minor"/>
      </rPr>
      <t xml:space="preserve">c. </t>
    </r>
    <r>
      <rPr>
        <sz val="11"/>
        <rFont val="Calibri"/>
        <family val="2"/>
        <scheme val="minor"/>
      </rPr>
      <t xml:space="preserve">Solicitantul are documentația tehnico-economică faza SF/DALI elaborată și  conformă grilei de verificare SF/DALI (Anexa II 2), inclusiv DTAC și Autorizație de construire </t>
    </r>
  </si>
  <si>
    <t xml:space="preserve">Formularul cererii de finanțare, studiu de oportunitate, DALI/SF/DTAC și AC/PT/contract de lucrări semnat, după caz </t>
  </si>
  <si>
    <r>
      <t xml:space="preserve">Se va nota în baza informațiilor incluse în documentatia tehnico-economica/studiul de oportunitate. Se va tine cont de rezultatul completarii anexei II.2 Grila verificare SF/DALI sau anexei II.3 Grila verificare PT, funcție de documentația(țiile) depusă(e). </t>
    </r>
    <r>
      <rPr>
        <b/>
        <sz val="11"/>
        <rFont val="Calibri"/>
        <family val="2"/>
        <scheme val="minor"/>
      </rPr>
      <t>Nota</t>
    </r>
    <r>
      <rPr>
        <sz val="11"/>
        <rFont val="Calibri"/>
        <family val="2"/>
        <scheme val="minor"/>
      </rPr>
      <t>: În cazul depunerii a mai multor documentații tehnico-economice/studii de oportunitate se va puncta fiecare documentație. Dacă una dintre acestea obține 0 puncte proiectul va fi respins.</t>
    </r>
  </si>
  <si>
    <r>
      <t>Se va nota în baza informațiilor incluse în documentatia tehnico-economica/studiul de oportunitate și cererea de finanțare. Se va tine cont de rezultatul completarii anexei II.2 Grila verificare SF/DALI sau anexei II.3 Grila verificare PT, funcție de documentația(țiile) depusă(e).</t>
    </r>
    <r>
      <rPr>
        <b/>
        <sz val="11"/>
        <rFont val="Calibri"/>
        <family val="2"/>
        <scheme val="minor"/>
      </rPr>
      <t xml:space="preserve"> Nota:</t>
    </r>
    <r>
      <rPr>
        <sz val="11"/>
        <rFont val="Calibri"/>
        <family val="2"/>
        <scheme val="minor"/>
      </rPr>
      <t xml:space="preserve"> În cazul depunerii a mai multor documentații tehnico-economice/studii de oportunitate se va puncta fiecare documentație. Dacă una dintre acestea obține 0 puncte proiectul va fi respins.</t>
    </r>
  </si>
  <si>
    <r>
      <t xml:space="preserve">Se va verifica în baza informațiilor din cererea de finanțare și avizului Ministerului Transporturilor. </t>
    </r>
    <r>
      <rPr>
        <b/>
        <sz val="11"/>
        <rFont val="Calibri"/>
        <family val="2"/>
        <scheme val="minor"/>
      </rPr>
      <t>Notă</t>
    </r>
    <r>
      <rPr>
        <sz val="11"/>
        <rFont val="Calibri"/>
        <family val="2"/>
        <scheme val="minor"/>
      </rPr>
      <t xml:space="preserve">:  În cazul intervenției pe mai multe drumuri județene cu conectivități diferite la coridoare TEN-T se va puncta varianta cea mai favorabilă. </t>
    </r>
  </si>
  <si>
    <t>Se va verifica în baza informațiilor solicitantului și a hărților privind coridoarele TEN-T urmând link:</t>
  </si>
  <si>
    <r>
      <rPr>
        <b/>
        <sz val="11"/>
        <rFont val="Calibri"/>
        <family val="2"/>
        <scheme val="minor"/>
      </rPr>
      <t>a.</t>
    </r>
    <r>
      <rPr>
        <sz val="11"/>
        <rFont val="Calibri"/>
        <family val="2"/>
        <scheme val="minor"/>
      </rPr>
      <t xml:space="preserve"> drumul(rile) județen(e) ce fac obiectul proiectului are(au) un trafic existent egal sau peste 2000   de vehicule etalon pe zi</t>
    </r>
  </si>
  <si>
    <r>
      <rPr>
        <b/>
        <sz val="11"/>
        <rFont val="Calibri"/>
        <family val="2"/>
        <scheme val="minor"/>
      </rPr>
      <t>b.</t>
    </r>
    <r>
      <rPr>
        <sz val="11"/>
        <rFont val="Calibri"/>
        <family val="2"/>
        <scheme val="minor"/>
      </rPr>
      <t xml:space="preserve"> drumul(rile) județen(e) ce fac obiectul proiectului are(au) un trafic existent între 800 și 2000  de vehicule etalon pe zi</t>
    </r>
  </si>
  <si>
    <r>
      <rPr>
        <b/>
        <sz val="11"/>
        <rFont val="Calibri"/>
        <family val="2"/>
        <scheme val="minor"/>
      </rPr>
      <t>c.</t>
    </r>
    <r>
      <rPr>
        <sz val="11"/>
        <rFont val="Calibri"/>
        <family val="2"/>
        <scheme val="minor"/>
      </rPr>
      <t xml:space="preserve"> drumul(rile) județen(e) ce fac obiectul proiectului are(au) un trafic existent sub 800 de vehicule etalon pe zi</t>
    </r>
  </si>
  <si>
    <r>
      <rPr>
        <b/>
        <sz val="11"/>
        <rFont val="Calibri"/>
        <family val="2"/>
        <scheme val="minor"/>
      </rPr>
      <t xml:space="preserve">a. </t>
    </r>
    <r>
      <rPr>
        <sz val="11"/>
        <rFont val="Calibri"/>
        <family val="2"/>
        <scheme val="minor"/>
      </rPr>
      <t>Drumul județean ce face obiectul proiectului asigură accesul către 2 sau mai multe aeroporturi, stații de cale ferată</t>
    </r>
  </si>
  <si>
    <r>
      <rPr>
        <b/>
        <sz val="11"/>
        <rFont val="Calibri"/>
        <family val="2"/>
        <scheme val="minor"/>
      </rPr>
      <t>b.</t>
    </r>
    <r>
      <rPr>
        <sz val="11"/>
        <rFont val="Calibri"/>
        <family val="2"/>
        <scheme val="minor"/>
      </rPr>
      <t xml:space="preserve"> Drumul județean ce face obiectul proiectului asigură accesul către 1 aeroport, stație de cale ferată</t>
    </r>
  </si>
  <si>
    <r>
      <rPr>
        <b/>
        <sz val="11"/>
        <rFont val="Calibri"/>
        <family val="2"/>
        <scheme val="minor"/>
      </rPr>
      <t>c.</t>
    </r>
    <r>
      <rPr>
        <sz val="11"/>
        <rFont val="Calibri"/>
        <family val="2"/>
        <scheme val="minor"/>
      </rPr>
      <t xml:space="preserve"> Drumul județean ce face obiectul proiectului asigură accesul către nici un aeroport, stație de cale ferată</t>
    </r>
  </si>
  <si>
    <r>
      <rPr>
        <b/>
        <sz val="11"/>
        <rFont val="Calibri"/>
        <family val="2"/>
        <scheme val="minor"/>
      </rPr>
      <t>a.</t>
    </r>
    <r>
      <rPr>
        <sz val="11"/>
        <rFont val="Calibri"/>
        <family val="2"/>
        <scheme val="minor"/>
      </rPr>
      <t xml:space="preserve"> Proiectul vizează un drum județean/traseu deservit de transportul public de călători     </t>
    </r>
  </si>
  <si>
    <r>
      <rPr>
        <b/>
        <sz val="11"/>
        <rFont val="Calibri"/>
        <family val="2"/>
        <scheme val="minor"/>
      </rPr>
      <t>b.</t>
    </r>
    <r>
      <rPr>
        <sz val="11"/>
        <rFont val="Calibri"/>
        <family val="2"/>
        <scheme val="minor"/>
      </rPr>
      <t xml:space="preserve"> Proiectul nu vizează un drum județean/traseu deservit de transportul public de călători     </t>
    </r>
  </si>
  <si>
    <t>Formularul cererii de finanțare, documentația tehnico-economică/studiul de oportunitate</t>
  </si>
  <si>
    <t>Documentația tehnico-economică/studiul de oportunitate</t>
  </si>
  <si>
    <t>Formularul cererii de finanțare și studiul de trafic</t>
  </si>
  <si>
    <t>Formularul cererii de finanțare și documente justificative</t>
  </si>
  <si>
    <t>Formularul cererii de finanțare și avizul Ministerului Transporturilor</t>
  </si>
  <si>
    <t>Se va nota în baza informațiilor incluse în cererea de finanțare, fișelor de post și CV-urilor anexate</t>
  </si>
  <si>
    <t>Formularul cererii de finanțare, fișele de post și CV-uri</t>
  </si>
  <si>
    <t>Formularul cererii de finanțare, matricea de corelare, acordul de parteneriat, documentația tehnico-economică</t>
  </si>
  <si>
    <r>
      <rPr>
        <b/>
        <sz val="11"/>
        <rFont val="Calibri"/>
        <family val="2"/>
        <scheme val="minor"/>
      </rPr>
      <t>c.</t>
    </r>
    <r>
      <rPr>
        <sz val="11"/>
        <rFont val="Calibri"/>
        <family val="2"/>
        <scheme val="minor"/>
      </rPr>
      <t xml:space="preserve"> Costurile sunt realiste (corect estimate), suficiente şi necesare pentru implementarea proiectului. Valoarea categoriilor de lucrări din devizul pe obiect este stabilită în proporție de 100%, pe baza cantităţilor de lucrări şi a preţurilor acestora (Costurile pe unitatea de resurse utilizate sunt realiste din punctul de vedere al evaluatorului și justificate de către solicitant prin citarea unor surse independente și verificabile, conform prevederilor din ghidul solicitantului).</t>
    </r>
  </si>
  <si>
    <t>1.6</t>
  </si>
  <si>
    <r>
      <t xml:space="preserve">Se verifică studiul de trafic/ Rapoartele de inspecție de siguranță rutieră (ISR), întocmite în conformitate cu prevederile Legii 265/2008, republicată, cu modificările şi completările ulterioare,  Planificarea resurselor materiale necesare asigurării siguranței rutiere continue. </t>
    </r>
    <r>
      <rPr>
        <b/>
        <sz val="11"/>
        <rFont val="Calibri"/>
        <family val="2"/>
        <scheme val="minor"/>
      </rPr>
      <t>Notă:</t>
    </r>
    <r>
      <rPr>
        <sz val="11"/>
        <rFont val="Calibri"/>
        <family val="2"/>
        <scheme val="minor"/>
      </rPr>
      <t xml:space="preserve"> În cazul depunerii a mai multor studii de trafic/rapoarte de siguranță rutieră se va puncta fiecare studiu/document în parte.  Dacă unul dintre ele obține 0 puncte proiectul va fi respins. În cazul activităților de tipul iluminării corespunzătoare a trecerilor de pietoni pe timp de noapte sau achiziției de utilaje multifuncționale se consideră îndeplinit subcriteriul și punctajul va fi 1.</t>
    </r>
  </si>
  <si>
    <t xml:space="preserve">Se va verifica pe baza datelor de la IPJ, la nivel de județ. </t>
  </si>
  <si>
    <t>Traseu conectat la coridor TEN-T</t>
  </si>
  <si>
    <r>
      <rPr>
        <b/>
        <sz val="11"/>
        <rFont val="Calibri"/>
        <family val="2"/>
        <scheme val="minor"/>
      </rPr>
      <t>d.</t>
    </r>
    <r>
      <rPr>
        <sz val="11"/>
        <rFont val="Calibri"/>
        <family val="2"/>
        <scheme val="minor"/>
      </rPr>
      <t xml:space="preserve"> Solicitantul are documentația tehnico-economică faza SF/DALI elaborată și  conformă grilei de verificare SF/DALI (Anexa II.2)</t>
    </r>
  </si>
  <si>
    <r>
      <rPr>
        <b/>
        <sz val="11"/>
        <rFont val="Calibri"/>
        <family val="2"/>
        <scheme val="minor"/>
      </rPr>
      <t xml:space="preserve">b. </t>
    </r>
    <r>
      <rPr>
        <sz val="11"/>
        <rFont val="Calibri"/>
        <family val="2"/>
        <scheme val="minor"/>
      </rPr>
      <t> Solicitantul are documentaţia tehnico-economică faza PT elaborată și conformă grilei de verificare PT (Anexa II 3) sau Solicitantul are studiul de oportunitate întocmit, aprobat prin Hotărâre de Consiliu Județean</t>
    </r>
  </si>
  <si>
    <t xml:space="preserve">Se va nota în baza informațiilor incluse în cererea de finanțare, matricea de corelare, acordului de parteneriat, documentația tehnico-economică. </t>
  </si>
  <si>
    <t>Se va nota în baza informațiilor incluse în cererea de finanțare și centralizatorul privind justificarea costurilor</t>
  </si>
  <si>
    <t>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t>
  </si>
  <si>
    <r>
      <rPr>
        <b/>
        <sz val="11"/>
        <rFont val="Calibri"/>
        <family val="2"/>
        <scheme val="minor"/>
      </rPr>
      <t>b.</t>
    </r>
    <r>
      <rPr>
        <sz val="11"/>
        <rFont val="Calibri"/>
        <family val="2"/>
        <scheme val="minor"/>
      </rPr>
      <t xml:space="preserve"> drumul(rile) județen(e) ce fac obiectul proiectului vor beneficia de 3 categorii de elemente suplimentare sau îmbunătățite pentru siguranța circulației față de situația existentă</t>
    </r>
  </si>
  <si>
    <r>
      <rPr>
        <b/>
        <sz val="11"/>
        <rFont val="Calibri"/>
        <family val="2"/>
        <scheme val="minor"/>
      </rPr>
      <t>c.</t>
    </r>
    <r>
      <rPr>
        <sz val="11"/>
        <rFont val="Calibri"/>
        <family val="2"/>
        <scheme val="minor"/>
      </rPr>
      <t xml:space="preserve"> drumul(rile) județen(e) ce fac obiectul proiectului vor beneficia de 2 categorii de elemente suplimentare sau îmbunătățite pentru siguranța circulației față de situația existentă</t>
    </r>
  </si>
  <si>
    <r>
      <rPr>
        <b/>
        <sz val="11"/>
        <rFont val="Calibri"/>
        <family val="2"/>
        <scheme val="minor"/>
      </rPr>
      <t>d.</t>
    </r>
    <r>
      <rPr>
        <sz val="11"/>
        <rFont val="Calibri"/>
        <family val="2"/>
        <scheme val="minor"/>
      </rPr>
      <t xml:space="preserve"> drumul(rile) județen(e) ce fac obiectul proiectului vor beneficia de 1 categorie de elemente suplimentare sau îmbunătățite pentru siguranța circulației față de situația existentă</t>
    </r>
  </si>
  <si>
    <r>
      <t xml:space="preserve">Se va verifica pe baza datelor din cererea de finanțare și documentația tehnico-economică SF/DALI/PT/studiu de oportunitate. </t>
    </r>
    <r>
      <rPr>
        <b/>
        <sz val="11"/>
        <rFont val="Calibri"/>
        <family val="2"/>
        <scheme val="minor"/>
      </rPr>
      <t>Notă:</t>
    </r>
    <r>
      <rPr>
        <sz val="11"/>
        <rFont val="Calibri"/>
        <family val="2"/>
        <scheme val="minor"/>
      </rPr>
      <t xml:space="preserve"> Categorii de elemente se consideră a fi cele 4 tipuri de activități eligibile din secțiunea 5.2.2.</t>
    </r>
  </si>
  <si>
    <t>Se va verifica în baza informațiilor solicitantului și documentelor justificative</t>
  </si>
  <si>
    <t>Se va verifica  în baza informațiilor din cererea de finanțare și a documentelor atașate</t>
  </si>
  <si>
    <t>Calitatea/coerența documentaţiei tehnico-economice Faza SF /DALI/PT și/sau a studiului de oportunitate</t>
  </si>
  <si>
    <r>
      <rPr>
        <b/>
        <sz val="11"/>
        <rFont val="Calibri"/>
        <family val="2"/>
        <scheme val="minor"/>
      </rPr>
      <t>b.</t>
    </r>
    <r>
      <rPr>
        <sz val="11"/>
        <rFont val="Calibri"/>
        <family val="2"/>
        <scheme val="minor"/>
      </rPr>
      <t xml:space="preserve"> Bugetul (secţiunea _ din cererea de finanţare) este complet şi corelat cu activitățile prevăzute, cu resursele materiale implicate în realizarea proiectului, adică: nu există mențiuni în secțiunile privind activitățile, resursele și rezultatele anticipate din cererea de finanțare care nu au acoperire într-un subcapitol bugetar / linie bugetară; de asemenea, nu există subcapitol bugetar / linie bugetară fără corespondență în secțiunile privind activitățile, resursele și rezultatele.</t>
    </r>
  </si>
  <si>
    <r>
      <rPr>
        <b/>
        <sz val="11"/>
        <rFont val="Calibri"/>
        <family val="2"/>
        <scheme val="minor"/>
      </rPr>
      <t xml:space="preserve">a. </t>
    </r>
    <r>
      <rPr>
        <sz val="11"/>
        <rFont val="Calibri"/>
        <family val="2"/>
        <scheme val="minor"/>
      </rPr>
      <t xml:space="preserve">
</t>
    </r>
    <r>
      <rPr>
        <b/>
        <sz val="11"/>
        <rFont val="Calibri"/>
        <family val="2"/>
        <scheme val="minor"/>
      </rPr>
      <t>SF/DALI:</t>
    </r>
    <r>
      <rPr>
        <sz val="11"/>
        <rFont val="Calibri"/>
        <family val="2"/>
        <scheme val="minor"/>
      </rPr>
      <t xml:space="preserve"> Piesele scrise sunt corelate și respectă concluziile din studiile de teren, expertiza tehnică, etc. Părţile desenate sunt complete şi corespund cu părţile scrise. 
</t>
    </r>
    <r>
      <rPr>
        <b/>
        <sz val="11"/>
        <rFont val="Calibri"/>
        <family val="2"/>
        <scheme val="minor"/>
      </rPr>
      <t>PT:</t>
    </r>
    <r>
      <rPr>
        <sz val="11"/>
        <rFont val="Calibri"/>
        <family val="2"/>
        <scheme val="minor"/>
      </rPr>
      <t xml:space="preserve"> Piesele scrise sunt corelate si respecta concluziile din studiile de teren, expertiza tehnica, etc. Părţile desenate sunt complete şi corespund cu părţile scrise (memoriile tehnice pe specialități, caietele de sarcini și Formularele F1, F2 și F3)
</t>
    </r>
    <r>
      <rPr>
        <b/>
        <sz val="11"/>
        <rFont val="Calibri"/>
        <family val="2"/>
        <scheme val="minor"/>
      </rPr>
      <t>SO:</t>
    </r>
    <r>
      <rPr>
        <sz val="11"/>
        <rFont val="Calibri"/>
        <family val="2"/>
        <scheme val="minor"/>
      </rPr>
      <t xml:space="preserve"> Situația existentă, relevantă pentru investițiile propuse prin proiect este detaliată și completă. Problemele/nevoile specifice cărora le va răspunde proiectul sunt identificate și detaliate, iar necesitatea şi oportunitatea promovării investițiilor sunt justificate.</t>
    </r>
  </si>
  <si>
    <r>
      <rPr>
        <b/>
        <sz val="11"/>
        <rFont val="Calibri"/>
        <family val="2"/>
        <scheme val="minor"/>
      </rPr>
      <t>b.</t>
    </r>
    <r>
      <rPr>
        <sz val="11"/>
        <rFont val="Calibri"/>
        <family val="2"/>
        <scheme val="minor"/>
      </rPr>
      <t xml:space="preserve"> 
</t>
    </r>
    <r>
      <rPr>
        <b/>
        <sz val="11"/>
        <rFont val="Calibri"/>
        <family val="2"/>
        <scheme val="minor"/>
      </rPr>
      <t>SF/DALI:</t>
    </r>
    <r>
      <rPr>
        <sz val="11"/>
        <rFont val="Calibri"/>
        <family val="2"/>
        <scheme val="minor"/>
      </rPr>
      <t xml:space="preserve"> Devizele (general şi pe obiecte) estimative sunt clare, complete, realiste şi strâns corelate între ele. Devizele sunt corelate cu piesele desenate. Eşalonarea costurilor este corelată cu graficul de realizare a investiţiei. 
</t>
    </r>
    <r>
      <rPr>
        <b/>
        <sz val="11"/>
        <rFont val="Calibri"/>
        <family val="2"/>
        <scheme val="minor"/>
      </rPr>
      <t>PT:</t>
    </r>
    <r>
      <rPr>
        <sz val="11"/>
        <rFont val="Calibri"/>
        <family val="2"/>
        <scheme val="minor"/>
      </rPr>
      <t xml:space="preserve">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
</t>
    </r>
    <r>
      <rPr>
        <b/>
        <sz val="11"/>
        <rFont val="Calibri"/>
        <family val="2"/>
        <scheme val="minor"/>
      </rPr>
      <t>SO:</t>
    </r>
    <r>
      <rPr>
        <sz val="11"/>
        <rFont val="Calibri"/>
        <family val="2"/>
        <scheme val="minor"/>
      </rPr>
      <t xml:space="preserve">  Scenariile tehnico-economice prin care obiectivele proiectului de investiţii pot fi atinse sunt detaliate. Este prezentată o comparaţie cu cel puţin o altă soluţie alternativă (inclusiv din punct de vedere al tehnologiei) pentru problema identificată. Sunt descrise avantajele soluţiei recomandate. </t>
    </r>
  </si>
  <si>
    <r>
      <rPr>
        <b/>
        <sz val="11"/>
        <rFont val="Calibri"/>
        <family val="2"/>
        <scheme val="minor"/>
      </rPr>
      <t>c. 
SF/DALI:</t>
    </r>
    <r>
      <rPr>
        <sz val="11"/>
        <rFont val="Calibri"/>
        <family val="2"/>
        <scheme val="minor"/>
      </rPr>
      <t xml:space="preserve"> Soluţia tehnică propusă prin proiect răspunde în totalitate scopului/ obiectivelor acestuia.
</t>
    </r>
    <r>
      <rPr>
        <b/>
        <sz val="11"/>
        <rFont val="Calibri"/>
        <family val="2"/>
        <scheme val="minor"/>
      </rPr>
      <t>PT:</t>
    </r>
    <r>
      <rPr>
        <sz val="11"/>
        <rFont val="Calibri"/>
        <family val="2"/>
        <scheme val="minor"/>
      </rPr>
      <t xml:space="preserve">  Soluţia tehnică propusă prin proiect răspunde scopului/ obiectivelor acestuia.
</t>
    </r>
    <r>
      <rPr>
        <b/>
        <sz val="11"/>
        <rFont val="Calibri"/>
        <family val="2"/>
        <scheme val="minor"/>
      </rPr>
      <t>SO:</t>
    </r>
    <r>
      <rPr>
        <sz val="11"/>
        <rFont val="Calibri"/>
        <family val="2"/>
        <scheme val="minor"/>
      </rPr>
      <t xml:space="preserve"> Este prezentată descrierea  funcţională şi tehnologică, după caz, a soluției recomandate.</t>
    </r>
  </si>
  <si>
    <r>
      <rPr>
        <b/>
        <sz val="11"/>
        <rFont val="Calibri"/>
        <family val="2"/>
        <scheme val="minor"/>
      </rPr>
      <t>e. 
SF/DALI:</t>
    </r>
    <r>
      <rPr>
        <sz val="11"/>
        <rFont val="Calibri"/>
        <family val="2"/>
        <scheme val="minor"/>
      </rPr>
      <t xml:space="preserve"> Situaţia actuală/existentă a obiectivului de investiţii este detaliată și completă. Există corelare între amplasamentul investiţiei cu privire la prevederile SF/DALI, CU, cererea de finanţare şi documentele privind imobilul anexat la cererea de finanţare.
</t>
    </r>
    <r>
      <rPr>
        <b/>
        <sz val="11"/>
        <rFont val="Calibri"/>
        <family val="2"/>
        <scheme val="minor"/>
      </rPr>
      <t xml:space="preserve">PT: </t>
    </r>
    <r>
      <rPr>
        <sz val="11"/>
        <rFont val="Calibri"/>
        <family val="2"/>
        <scheme val="minor"/>
      </rPr>
      <t xml:space="preserve">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
</t>
    </r>
    <r>
      <rPr>
        <b/>
        <sz val="11"/>
        <rFont val="Calibri"/>
        <family val="2"/>
        <scheme val="minor"/>
      </rPr>
      <t>SO:</t>
    </r>
    <r>
      <rPr>
        <sz val="11"/>
        <rFont val="Calibri"/>
        <family val="2"/>
        <scheme val="minor"/>
      </rPr>
      <t xml:space="preserve"> Descrierea investiţiei din Studiul de oportunitate corespunde cu descrierile din cererea de finanțare şi anexele la aceasta. </t>
    </r>
  </si>
  <si>
    <r>
      <rPr>
        <b/>
        <sz val="11"/>
        <rFont val="Calibri"/>
        <family val="2"/>
        <scheme val="minor"/>
      </rPr>
      <t xml:space="preserve">d. </t>
    </r>
    <r>
      <rPr>
        <sz val="11"/>
        <rFont val="Calibri"/>
        <family val="2"/>
        <scheme val="minor"/>
      </rPr>
      <t xml:space="preserve">
</t>
    </r>
    <r>
      <rPr>
        <b/>
        <sz val="11"/>
        <rFont val="Calibri"/>
        <family val="2"/>
        <scheme val="minor"/>
      </rPr>
      <t>SF/DALI:</t>
    </r>
    <r>
      <rPr>
        <sz val="11"/>
        <rFont val="Calibri"/>
        <family val="2"/>
        <scheme val="minor"/>
      </rPr>
      <t xml:space="preserve"> Sunt descrise ipotezele de lucru şi modul în care a fost realizată evaluarea alternativelor optime selectate. A fost realizată analiza și selecția variantei optime.
</t>
    </r>
    <r>
      <rPr>
        <b/>
        <sz val="11"/>
        <rFont val="Calibri"/>
        <family val="2"/>
        <scheme val="minor"/>
      </rPr>
      <t>PT:</t>
    </r>
    <r>
      <rPr>
        <sz val="11"/>
        <rFont val="Calibri"/>
        <family val="2"/>
        <scheme val="minor"/>
      </rPr>
      <t xml:space="preserve"> Situaţia actuală/existentă a obiectivului de investiţii este detaliată și completă. Există corelare între amplasamentul investiţiei cu privire la prevederile PT,  CU/AC (după caz), cererea de finanţare şi documentele privind imobilul anexat la cererea de finanţare.
</t>
    </r>
    <r>
      <rPr>
        <b/>
        <sz val="11"/>
        <rFont val="Calibri"/>
        <family val="2"/>
        <scheme val="minor"/>
      </rPr>
      <t>SO:</t>
    </r>
    <r>
      <rPr>
        <sz val="11"/>
        <rFont val="Calibri"/>
        <family val="2"/>
        <scheme val="minor"/>
      </rPr>
      <t xml:space="preserve"> Sunt prezentate caracteristicile și specificaţiile tehnice minime ale utilajelor multifuncționale ce urmează a fi achiziţionate prin proiect, ținând seama și de constrângerile tehnice/operaționale ale infrastructurii/sistemelor existente sau constrângeri ce rezultă din respectarea DNSH etc. Numărul dotărilor/echipamentelor și tipul acestora sunt adecvat justificate, luând în calcul, legislația națională aplicabilă în vigoare, Strategia Națională de Siguranță Rutieră 2021-2030, Planificarea resurselor materiale necesare asigurării siguranței rutiere continue, raportul inspecției de siguranță rutieră. </t>
    </r>
  </si>
  <si>
    <r>
      <rPr>
        <b/>
        <sz val="11"/>
        <rFont val="Calibri"/>
        <family val="2"/>
        <scheme val="minor"/>
      </rPr>
      <t xml:space="preserve">a. </t>
    </r>
    <r>
      <rPr>
        <sz val="11"/>
        <rFont val="Calibri"/>
        <family val="2"/>
        <scheme val="minor"/>
      </rPr>
      <t xml:space="preserve"> Cheltuielile au fost corect încadrate în categoria celor eligibile sau neeligibile, iar pragurile pentru anumite cheltuieli, inclusiv respectarea condițiilor cumulative privind activitatea de bază, au fost respectate conform Ghidului solicitantului. Bugetul este corelat cu devizul general şi devizele pe obiecte în ceea ce priveste cheltuielile directe. Există corelare între buget, sursele de finanțare și Hotărârea de aprobare a proiectului.
Achiziționarea lucrărilor/echipamentelor/utilajeor prevăzute în proiect este necesară și oportună, conform obiectivelor proiectului. TVA aferenta cheltuielilor eligibile a fost corect încadrată în categoria cheltuielilor eligibile/neeligibile.</t>
    </r>
  </si>
  <si>
    <r>
      <t xml:space="preserve">Se va verifica  în baza informațiilor solicitantului și a studiului de trafic. 
</t>
    </r>
    <r>
      <rPr>
        <b/>
        <sz val="11"/>
        <color theme="1"/>
        <rFont val="Calibri"/>
        <family val="2"/>
        <scheme val="minor"/>
      </rPr>
      <t>Notă:</t>
    </r>
    <r>
      <rPr>
        <sz val="11"/>
        <color theme="1"/>
        <rFont val="Calibri"/>
        <family val="2"/>
        <charset val="238"/>
        <scheme val="minor"/>
      </rPr>
      <t xml:space="preserve"> În cazul proiectelor care prevăd iluminat corespunzător al trecerilor de pietoni sau achiziția de utilaje multifuncționale destinate creșterii siguranței traficului, acestea vor primi 15 puncte.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</si>
</sst>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theme="1"/>
      <name val="Calibri"/>
      <family val="2"/>
      <scheme val="minor"/>
    </font>
    <font>
      <sz val="8"/>
      <name val="Calibri"/>
      <family val="2"/>
      <charset val="238"/>
      <scheme val="minor"/>
    </font>
    <font>
      <b/>
      <sz val="11"/>
      <color theme="1"/>
      <name val="Calibri"/>
      <family val="2"/>
      <scheme val="minor"/>
    </font>
    <font>
      <sz val="11"/>
      <color theme="0"/>
      <name val="Calibri"/>
      <family val="2"/>
      <scheme val="minor"/>
    </font>
    <font>
      <b/>
      <sz val="11"/>
      <name val="Calibri"/>
      <family val="2"/>
      <scheme val="minor"/>
    </font>
    <font>
      <sz val="11"/>
      <name val="Calibri"/>
      <family val="2"/>
      <scheme val="minor"/>
    </font>
    <font>
      <b/>
      <sz val="11"/>
      <color theme="0"/>
      <name val="Calibri"/>
      <family val="2"/>
      <scheme val="minor"/>
    </font>
    <font>
      <b/>
      <sz val="13"/>
      <color theme="0"/>
      <name val="Calibri"/>
      <family val="2"/>
      <scheme val="minor"/>
    </font>
    <font>
      <b/>
      <i/>
      <sz val="13"/>
      <color theme="0"/>
      <name val="Calibri"/>
      <family val="2"/>
      <scheme val="minor"/>
    </font>
    <font>
      <b/>
      <i/>
      <u/>
      <sz val="13"/>
      <color theme="0"/>
      <name val="Calibri"/>
      <family val="2"/>
      <scheme val="minor"/>
    </font>
    <font>
      <b/>
      <sz val="14"/>
      <name val="Calibri"/>
      <family val="2"/>
      <scheme val="minor"/>
    </font>
    <font>
      <b/>
      <sz val="14"/>
      <color theme="0"/>
      <name val="Calibri"/>
      <family val="2"/>
      <scheme val="minor"/>
    </font>
    <font>
      <b/>
      <sz val="11"/>
      <color theme="4" tint="-0.249977111117893"/>
      <name val="Calibri"/>
      <family val="2"/>
      <scheme val="minor"/>
    </font>
    <font>
      <sz val="11"/>
      <color theme="4" tint="-0.249977111117893"/>
      <name val="Calibri"/>
      <family val="2"/>
      <scheme val="minor"/>
    </font>
    <font>
      <sz val="14"/>
      <name val="Calibri"/>
      <family val="2"/>
      <scheme val="minor"/>
    </font>
    <font>
      <sz val="11"/>
      <color theme="1"/>
      <name val="Times New Roman"/>
      <family val="1"/>
      <charset val="238"/>
    </font>
    <font>
      <sz val="10"/>
      <color theme="1"/>
      <name val="Times New Roman"/>
      <family val="1"/>
      <charset val="238"/>
    </font>
    <font>
      <u/>
      <sz val="11"/>
      <color theme="10"/>
      <name val="Calibri"/>
      <family val="2"/>
      <scheme val="minor"/>
    </font>
  </fonts>
  <fills count="13">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rgb="FF004F8A"/>
        <bgColor indexed="64"/>
      </patternFill>
    </fill>
    <fill>
      <patternFill patternType="solid">
        <fgColor theme="4"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auto="1"/>
      </right>
      <top style="thin">
        <color indexed="64"/>
      </top>
      <bottom/>
      <diagonal/>
    </border>
  </borders>
  <cellStyleXfs count="4">
    <xf numFmtId="0" fontId="0" fillId="0" borderId="0"/>
    <xf numFmtId="0" fontId="6" fillId="0" borderId="0"/>
    <xf numFmtId="0" fontId="5" fillId="4" borderId="7" applyNumberFormat="0" applyAlignment="0" applyProtection="0"/>
    <xf numFmtId="0" fontId="23" fillId="0" borderId="0" applyNumberFormat="0" applyFill="0" applyBorder="0" applyAlignment="0" applyProtection="0"/>
  </cellStyleXfs>
  <cellXfs count="105">
    <xf numFmtId="0" fontId="0" fillId="0" borderId="0" xfId="0"/>
    <xf numFmtId="0" fontId="11" fillId="0" borderId="0" xfId="0" applyFont="1" applyAlignment="1">
      <alignment horizontal="center" vertical="center" wrapText="1"/>
    </xf>
    <xf numFmtId="0" fontId="4" fillId="0" borderId="0" xfId="0" applyFont="1" applyAlignment="1">
      <alignment horizontal="center" vertical="center" wrapText="1"/>
    </xf>
    <xf numFmtId="0" fontId="4" fillId="5" borderId="0" xfId="0" applyFont="1" applyFill="1" applyAlignment="1">
      <alignment wrapText="1"/>
    </xf>
    <xf numFmtId="0" fontId="11" fillId="0" borderId="1" xfId="0" applyFont="1" applyBorder="1" applyAlignment="1">
      <alignment horizontal="left" vertical="center" wrapText="1"/>
    </xf>
    <xf numFmtId="0" fontId="11" fillId="0" borderId="1" xfId="0" applyFont="1" applyBorder="1" applyAlignment="1">
      <alignment horizontal="center" vertical="center" wrapText="1"/>
    </xf>
    <xf numFmtId="0" fontId="11" fillId="0" borderId="1" xfId="0" applyFont="1" applyBorder="1" applyAlignment="1">
      <alignment vertical="center" wrapText="1"/>
    </xf>
    <xf numFmtId="0" fontId="4" fillId="0" borderId="0" xfId="0" applyFont="1" applyAlignment="1">
      <alignment wrapText="1"/>
    </xf>
    <xf numFmtId="0" fontId="4" fillId="3" borderId="0" xfId="0" applyFont="1" applyFill="1" applyAlignment="1">
      <alignment wrapText="1"/>
    </xf>
    <xf numFmtId="0" fontId="4" fillId="6" borderId="0" xfId="0" applyFont="1" applyFill="1" applyAlignment="1">
      <alignment wrapText="1"/>
    </xf>
    <xf numFmtId="0" fontId="11" fillId="3" borderId="0" xfId="0" applyFont="1" applyFill="1" applyAlignment="1">
      <alignment wrapText="1"/>
    </xf>
    <xf numFmtId="0" fontId="11" fillId="5" borderId="0" xfId="0" applyFont="1" applyFill="1" applyAlignment="1">
      <alignment wrapText="1"/>
    </xf>
    <xf numFmtId="0" fontId="8" fillId="3" borderId="0" xfId="0" applyFont="1" applyFill="1" applyAlignment="1">
      <alignment wrapText="1"/>
    </xf>
    <xf numFmtId="0" fontId="8" fillId="5" borderId="0" xfId="0" applyFont="1" applyFill="1" applyAlignment="1">
      <alignment wrapText="1"/>
    </xf>
    <xf numFmtId="0" fontId="4" fillId="2" borderId="0" xfId="0" applyFont="1" applyFill="1" applyAlignment="1">
      <alignment wrapText="1"/>
    </xf>
    <xf numFmtId="0" fontId="9" fillId="3" borderId="0" xfId="0" applyFont="1" applyFill="1" applyAlignment="1">
      <alignment wrapText="1"/>
    </xf>
    <xf numFmtId="0" fontId="9" fillId="7" borderId="0" xfId="0" applyFont="1" applyFill="1" applyAlignment="1">
      <alignment wrapText="1"/>
    </xf>
    <xf numFmtId="0" fontId="4" fillId="0" borderId="0" xfId="0" applyFont="1" applyAlignment="1">
      <alignment horizontal="center" wrapText="1"/>
    </xf>
    <xf numFmtId="0" fontId="10" fillId="9" borderId="1" xfId="0" applyFont="1" applyFill="1" applyBorder="1" applyAlignment="1">
      <alignment horizontal="center" vertical="center" wrapText="1"/>
    </xf>
    <xf numFmtId="0" fontId="10" fillId="10" borderId="1" xfId="0" applyFont="1" applyFill="1" applyBorder="1" applyAlignment="1">
      <alignment horizontal="center" vertical="center" wrapText="1"/>
    </xf>
    <xf numFmtId="0" fontId="10" fillId="9" borderId="1" xfId="0" applyFont="1" applyFill="1" applyBorder="1" applyAlignment="1">
      <alignment horizontal="left" vertical="top" wrapText="1"/>
    </xf>
    <xf numFmtId="0" fontId="10" fillId="9" borderId="1" xfId="0" applyFont="1" applyFill="1" applyBorder="1" applyAlignment="1">
      <alignment horizontal="left" vertical="center" wrapText="1"/>
    </xf>
    <xf numFmtId="49" fontId="10" fillId="10" borderId="1" xfId="0" applyNumberFormat="1" applyFont="1" applyFill="1" applyBorder="1" applyAlignment="1">
      <alignment horizontal="center" vertical="center" wrapText="1"/>
    </xf>
    <xf numFmtId="0" fontId="10" fillId="10" borderId="1" xfId="0" applyFont="1" applyFill="1" applyBorder="1" applyAlignment="1">
      <alignment vertical="center" wrapText="1"/>
    </xf>
    <xf numFmtId="0" fontId="10" fillId="9" borderId="4" xfId="0" applyFont="1" applyFill="1" applyBorder="1" applyAlignment="1">
      <alignment horizontal="center" vertical="top" wrapText="1"/>
    </xf>
    <xf numFmtId="0" fontId="10" fillId="9" borderId="1" xfId="0" applyFont="1" applyFill="1" applyBorder="1" applyAlignment="1">
      <alignment horizontal="center" vertical="top" wrapText="1"/>
    </xf>
    <xf numFmtId="0" fontId="17" fillId="11" borderId="4" xfId="2" applyFont="1" applyFill="1" applyBorder="1" applyAlignment="1">
      <alignment horizontal="left" vertical="center" wrapText="1"/>
    </xf>
    <xf numFmtId="0" fontId="17" fillId="11" borderId="4" xfId="2" applyFont="1" applyFill="1" applyBorder="1" applyAlignment="1">
      <alignment horizontal="center" vertical="center" wrapText="1"/>
    </xf>
    <xf numFmtId="49" fontId="10" fillId="10" borderId="1" xfId="0" applyNumberFormat="1" applyFont="1" applyFill="1" applyBorder="1" applyAlignment="1">
      <alignment horizontal="left" vertical="center" wrapText="1"/>
    </xf>
    <xf numFmtId="0" fontId="10" fillId="9" borderId="4" xfId="0" applyFont="1" applyFill="1" applyBorder="1" applyAlignment="1">
      <alignment horizontal="left" vertical="top" wrapText="1"/>
    </xf>
    <xf numFmtId="0" fontId="11" fillId="0" borderId="1" xfId="0" applyFont="1" applyBorder="1" applyAlignment="1" applyProtection="1">
      <alignment horizontal="center" vertical="center" wrapText="1"/>
      <protection locked="0"/>
    </xf>
    <xf numFmtId="0" fontId="11" fillId="0" borderId="4" xfId="0" applyFont="1" applyBorder="1" applyAlignment="1" applyProtection="1">
      <alignment horizontal="center" vertical="center" wrapText="1"/>
      <protection locked="0"/>
    </xf>
    <xf numFmtId="0" fontId="11" fillId="0" borderId="4" xfId="0" applyFont="1" applyBorder="1" applyAlignment="1">
      <alignment horizontal="center" vertical="center" wrapText="1"/>
    </xf>
    <xf numFmtId="0" fontId="3" fillId="0" borderId="1" xfId="0" applyFont="1" applyBorder="1" applyAlignment="1">
      <alignment horizontal="center" vertical="center" wrapText="1"/>
    </xf>
    <xf numFmtId="0" fontId="10" fillId="10" borderId="1" xfId="0" applyFont="1" applyFill="1" applyBorder="1" applyAlignment="1">
      <alignment horizontal="left" vertical="center" wrapText="1"/>
    </xf>
    <xf numFmtId="0" fontId="10" fillId="12" borderId="1" xfId="0" applyFont="1" applyFill="1" applyBorder="1" applyAlignment="1">
      <alignment horizontal="left" vertical="center" wrapText="1"/>
    </xf>
    <xf numFmtId="0" fontId="10" fillId="12" borderId="1" xfId="0" applyFont="1" applyFill="1" applyBorder="1" applyAlignment="1">
      <alignment horizontal="center" vertical="center" wrapText="1"/>
    </xf>
    <xf numFmtId="0" fontId="12" fillId="8" borderId="1" xfId="0" applyFont="1" applyFill="1" applyBorder="1" applyAlignment="1">
      <alignment horizontal="center" vertical="center" wrapText="1"/>
    </xf>
    <xf numFmtId="0" fontId="13" fillId="8" borderId="1" xfId="0" applyFont="1" applyFill="1" applyBorder="1" applyAlignment="1">
      <alignment horizontal="center" vertical="center" wrapText="1"/>
    </xf>
    <xf numFmtId="49" fontId="10" fillId="10" borderId="4" xfId="0" applyNumberFormat="1" applyFont="1" applyFill="1" applyBorder="1" applyAlignment="1">
      <alignment horizontal="center" vertical="center" wrapText="1"/>
    </xf>
    <xf numFmtId="49" fontId="10" fillId="10" borderId="4" xfId="0" applyNumberFormat="1" applyFont="1" applyFill="1" applyBorder="1" applyAlignment="1">
      <alignment horizontal="center" vertical="top" wrapText="1"/>
    </xf>
    <xf numFmtId="1" fontId="10" fillId="10" borderId="1" xfId="0" applyNumberFormat="1" applyFont="1" applyFill="1" applyBorder="1" applyAlignment="1">
      <alignment horizontal="center" vertical="center" wrapText="1"/>
    </xf>
    <xf numFmtId="49" fontId="10" fillId="10" borderId="6" xfId="0" applyNumberFormat="1" applyFont="1" applyFill="1" applyBorder="1" applyAlignment="1">
      <alignment horizontal="center" vertical="top" wrapText="1"/>
    </xf>
    <xf numFmtId="0" fontId="10" fillId="12" borderId="4" xfId="0" applyFont="1" applyFill="1" applyBorder="1" applyAlignment="1">
      <alignment horizontal="center" vertical="top" wrapText="1"/>
    </xf>
    <xf numFmtId="0" fontId="10" fillId="12" borderId="4" xfId="0" applyFont="1" applyFill="1" applyBorder="1" applyAlignment="1">
      <alignment horizontal="left" vertical="center" wrapText="1"/>
    </xf>
    <xf numFmtId="0" fontId="10" fillId="12" borderId="4" xfId="0" applyFont="1" applyFill="1" applyBorder="1" applyAlignment="1">
      <alignment horizontal="center" vertical="center" wrapText="1"/>
    </xf>
    <xf numFmtId="0" fontId="2" fillId="0" borderId="1" xfId="0" applyFont="1" applyBorder="1" applyAlignment="1">
      <alignment horizontal="center" vertical="center" wrapText="1"/>
    </xf>
    <xf numFmtId="0" fontId="21" fillId="0" borderId="1" xfId="0" applyFont="1" applyBorder="1" applyAlignment="1">
      <alignment vertical="center" wrapText="1"/>
    </xf>
    <xf numFmtId="0" fontId="22" fillId="0" borderId="1" xfId="0" applyFont="1" applyBorder="1" applyAlignment="1">
      <alignment horizontal="center" vertical="center"/>
    </xf>
    <xf numFmtId="0" fontId="0" fillId="9" borderId="1" xfId="0" applyFill="1" applyBorder="1" applyAlignment="1">
      <alignment wrapText="1"/>
    </xf>
    <xf numFmtId="0" fontId="11" fillId="0" borderId="1" xfId="0" applyFont="1" applyBorder="1" applyAlignment="1">
      <alignment vertical="top" wrapText="1"/>
    </xf>
    <xf numFmtId="0" fontId="10" fillId="9" borderId="1" xfId="0" applyFont="1" applyFill="1" applyBorder="1" applyAlignment="1">
      <alignment vertical="top" wrapText="1"/>
    </xf>
    <xf numFmtId="0" fontId="0" fillId="0" borderId="1" xfId="0" applyBorder="1" applyAlignment="1">
      <alignment horizontal="center" wrapText="1"/>
    </xf>
    <xf numFmtId="0" fontId="0" fillId="9" borderId="12" xfId="0" applyFill="1" applyBorder="1" applyAlignment="1">
      <alignment wrapText="1"/>
    </xf>
    <xf numFmtId="0" fontId="8" fillId="9"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4" xfId="0" applyBorder="1" applyAlignment="1">
      <alignment wrapText="1"/>
    </xf>
    <xf numFmtId="0" fontId="11" fillId="9" borderId="1" xfId="0" applyFont="1" applyFill="1" applyBorder="1" applyAlignment="1">
      <alignment horizontal="center" vertical="center" wrapText="1"/>
    </xf>
    <xf numFmtId="0" fontId="8" fillId="9" borderId="1" xfId="0" applyFont="1" applyFill="1" applyBorder="1" applyAlignment="1">
      <alignment wrapText="1"/>
    </xf>
    <xf numFmtId="0" fontId="1" fillId="0" borderId="1" xfId="0" applyFont="1" applyBorder="1" applyAlignment="1">
      <alignment horizontal="center" vertical="center" wrapText="1"/>
    </xf>
    <xf numFmtId="49" fontId="10" fillId="9" borderId="1" xfId="0" applyNumberFormat="1" applyFont="1" applyFill="1" applyBorder="1" applyAlignment="1">
      <alignment horizontal="center" vertical="top" wrapText="1"/>
    </xf>
    <xf numFmtId="0" fontId="0" fillId="0" borderId="11" xfId="0" applyBorder="1" applyAlignment="1">
      <alignment horizontal="center" wrapText="1"/>
    </xf>
    <xf numFmtId="0" fontId="0" fillId="0" borderId="9" xfId="0" applyBorder="1" applyAlignment="1">
      <alignment horizontal="center" wrapText="1"/>
    </xf>
    <xf numFmtId="0" fontId="0" fillId="0" borderId="4" xfId="0" applyBorder="1" applyAlignment="1">
      <alignment horizontal="center" wrapText="1"/>
    </xf>
    <xf numFmtId="0" fontId="0" fillId="0" borderId="5" xfId="0" applyBorder="1" applyAlignment="1">
      <alignment horizontal="center" wrapText="1"/>
    </xf>
    <xf numFmtId="0" fontId="11" fillId="0" borderId="2" xfId="0" applyFont="1" applyBorder="1" applyAlignment="1">
      <alignment vertical="top" wrapText="1"/>
    </xf>
    <xf numFmtId="0" fontId="0" fillId="0" borderId="8" xfId="0" applyBorder="1" applyAlignment="1">
      <alignment wrapText="1"/>
    </xf>
    <xf numFmtId="0" fontId="0" fillId="0" borderId="3" xfId="0" applyBorder="1" applyAlignment="1">
      <alignment wrapText="1"/>
    </xf>
    <xf numFmtId="49" fontId="10" fillId="9" borderId="4" xfId="0" applyNumberFormat="1" applyFont="1" applyFill="1" applyBorder="1" applyAlignment="1">
      <alignment horizontal="center" vertical="top" wrapText="1"/>
    </xf>
    <xf numFmtId="49" fontId="10" fillId="9" borderId="6" xfId="0" applyNumberFormat="1" applyFont="1" applyFill="1" applyBorder="1" applyAlignment="1">
      <alignment horizontal="center" vertical="top" wrapText="1"/>
    </xf>
    <xf numFmtId="49" fontId="10" fillId="9" borderId="5" xfId="0" applyNumberFormat="1" applyFont="1" applyFill="1" applyBorder="1" applyAlignment="1">
      <alignment horizontal="center" vertical="top" wrapText="1"/>
    </xf>
    <xf numFmtId="0" fontId="11" fillId="0" borderId="2" xfId="0" applyFont="1" applyBorder="1" applyAlignment="1">
      <alignment horizontal="left" vertical="center" wrapText="1"/>
    </xf>
    <xf numFmtId="0" fontId="0" fillId="0" borderId="8" xfId="0" applyBorder="1" applyAlignment="1">
      <alignment vertical="center" wrapText="1"/>
    </xf>
    <xf numFmtId="0" fontId="0" fillId="0" borderId="3" xfId="0" applyBorder="1" applyAlignment="1">
      <alignment vertical="center" wrapText="1"/>
    </xf>
    <xf numFmtId="0" fontId="11" fillId="0" borderId="2" xfId="0" applyFont="1" applyBorder="1" applyAlignment="1">
      <alignment vertical="center" wrapText="1"/>
    </xf>
    <xf numFmtId="0" fontId="11" fillId="0" borderId="4" xfId="0" applyFont="1" applyBorder="1" applyAlignment="1">
      <alignment horizontal="center" vertical="center" wrapText="1"/>
    </xf>
    <xf numFmtId="0" fontId="11" fillId="0" borderId="6" xfId="0" applyFont="1" applyBorder="1" applyAlignment="1">
      <alignment horizontal="center" vertical="center" wrapText="1"/>
    </xf>
    <xf numFmtId="0" fontId="0" fillId="0" borderId="4" xfId="0" applyBorder="1" applyAlignment="1">
      <alignment horizontal="center" vertical="center" wrapText="1"/>
    </xf>
    <xf numFmtId="0" fontId="0" fillId="0" borderId="6" xfId="0" applyBorder="1" applyAlignment="1">
      <alignment horizontal="center" vertical="center" wrapText="1"/>
    </xf>
    <xf numFmtId="0" fontId="0" fillId="0" borderId="5" xfId="0" applyBorder="1" applyAlignment="1">
      <alignment horizontal="center" vertical="center" wrapText="1"/>
    </xf>
    <xf numFmtId="0" fontId="23" fillId="0" borderId="6" xfId="3" applyBorder="1" applyAlignment="1">
      <alignment horizontal="center" wrapText="1"/>
    </xf>
    <xf numFmtId="0" fontId="0" fillId="0" borderId="6" xfId="0" applyBorder="1" applyAlignment="1">
      <alignment horizontal="center" wrapText="1"/>
    </xf>
    <xf numFmtId="0" fontId="11" fillId="0" borderId="5" xfId="0" applyFont="1" applyBorder="1" applyAlignment="1">
      <alignment horizontal="center" vertical="center" wrapText="1"/>
    </xf>
    <xf numFmtId="0" fontId="10" fillId="9" borderId="4" xfId="0" applyFont="1" applyFill="1" applyBorder="1" applyAlignment="1">
      <alignment horizontal="center" vertical="top" wrapText="1"/>
    </xf>
    <xf numFmtId="0" fontId="10" fillId="9" borderId="6" xfId="0" applyFont="1" applyFill="1" applyBorder="1" applyAlignment="1">
      <alignment horizontal="center" vertical="top" wrapText="1"/>
    </xf>
    <xf numFmtId="0" fontId="10" fillId="12" borderId="4" xfId="0" applyFont="1" applyFill="1" applyBorder="1" applyAlignment="1">
      <alignment horizontal="center" vertical="top" wrapText="1"/>
    </xf>
    <xf numFmtId="0" fontId="10" fillId="12" borderId="6" xfId="0" applyFont="1" applyFill="1" applyBorder="1" applyAlignment="1">
      <alignment horizontal="center" vertical="top" wrapText="1"/>
    </xf>
    <xf numFmtId="0" fontId="10" fillId="12" borderId="5" xfId="0" applyFont="1" applyFill="1" applyBorder="1" applyAlignment="1">
      <alignment horizontal="center" vertical="top" wrapText="1"/>
    </xf>
    <xf numFmtId="0" fontId="13" fillId="8" borderId="2" xfId="0" applyFont="1" applyFill="1" applyBorder="1" applyAlignment="1">
      <alignment horizontal="left" vertical="center" wrapText="1"/>
    </xf>
    <xf numFmtId="0" fontId="13" fillId="8" borderId="3" xfId="0" applyFont="1" applyFill="1" applyBorder="1" applyAlignment="1">
      <alignment horizontal="left" vertical="center" wrapText="1"/>
    </xf>
    <xf numFmtId="0" fontId="8" fillId="9" borderId="4" xfId="0" applyFont="1" applyFill="1" applyBorder="1" applyAlignment="1">
      <alignment horizontal="center" vertical="top" wrapText="1"/>
    </xf>
    <xf numFmtId="0" fontId="8" fillId="9" borderId="6" xfId="0" applyFont="1" applyFill="1" applyBorder="1" applyAlignment="1">
      <alignment horizontal="center" vertical="top" wrapText="1"/>
    </xf>
    <xf numFmtId="0" fontId="18" fillId="0" borderId="0" xfId="0" applyFont="1" applyAlignment="1">
      <alignment horizontal="left" vertical="center" wrapText="1"/>
    </xf>
    <xf numFmtId="0" fontId="18" fillId="0" borderId="0" xfId="0" applyFont="1" applyAlignment="1">
      <alignment horizontal="left" vertical="center"/>
    </xf>
    <xf numFmtId="0" fontId="19" fillId="0" borderId="0" xfId="0" applyFont="1" applyAlignment="1">
      <alignment horizontal="left" vertical="center"/>
    </xf>
    <xf numFmtId="0" fontId="16" fillId="0" borderId="0" xfId="0" applyFont="1" applyAlignment="1">
      <alignment horizontal="right" vertical="center" wrapText="1"/>
    </xf>
    <xf numFmtId="0" fontId="20" fillId="0" borderId="0" xfId="0" applyFont="1" applyAlignment="1">
      <alignment horizontal="right" vertical="center"/>
    </xf>
    <xf numFmtId="0" fontId="16" fillId="0" borderId="0" xfId="0" applyFont="1" applyAlignment="1">
      <alignment horizontal="center" vertical="top" wrapText="1"/>
    </xf>
    <xf numFmtId="0" fontId="0" fillId="0" borderId="0" xfId="0" applyAlignment="1">
      <alignment horizontal="center"/>
    </xf>
    <xf numFmtId="0" fontId="12" fillId="8"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0" fillId="0" borderId="8" xfId="0" applyBorder="1" applyAlignment="1">
      <alignment vertical="top" wrapText="1"/>
    </xf>
    <xf numFmtId="0" fontId="0" fillId="0" borderId="3" xfId="0" applyBorder="1" applyAlignment="1">
      <alignment vertical="top" wrapText="1"/>
    </xf>
    <xf numFmtId="0" fontId="13" fillId="8" borderId="9" xfId="0" applyFont="1" applyFill="1" applyBorder="1" applyAlignment="1">
      <alignment horizontal="left" vertical="center" wrapText="1"/>
    </xf>
    <xf numFmtId="0" fontId="13" fillId="8" borderId="10" xfId="0" applyFont="1" applyFill="1" applyBorder="1" applyAlignment="1">
      <alignment horizontal="left" vertical="center" wrapText="1"/>
    </xf>
  </cellXfs>
  <cellStyles count="4">
    <cellStyle name="Check Cell" xfId="2" builtinId="23"/>
    <cellStyle name="Hyperlink" xfId="3" builtinId="8"/>
    <cellStyle name="Normal" xfId="0" builtinId="0"/>
    <cellStyle name="Normal 2" xfId="1"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mtransporturi.maps.arcgis.com/apps/webappviewer/index.html?id=4e84b8ff37de48c6a001c0bae997469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71"/>
  <sheetViews>
    <sheetView tabSelected="1" topLeftCell="A29" zoomScale="80" zoomScaleNormal="80" zoomScaleSheetLayoutView="55" workbookViewId="0">
      <selection activeCell="E39" sqref="E39:E42"/>
    </sheetView>
  </sheetViews>
  <sheetFormatPr defaultColWidth="9.08984375" defaultRowHeight="14.5" x14ac:dyDescent="0.35"/>
  <cols>
    <col min="1" max="1" width="9" style="17" customWidth="1"/>
    <col min="2" max="2" width="78.54296875" style="7" customWidth="1"/>
    <col min="3" max="4" width="11.54296875" style="1" customWidth="1"/>
    <col min="5" max="5" width="39.453125" style="1" customWidth="1"/>
    <col min="6" max="6" width="25.453125" style="1" customWidth="1"/>
    <col min="7" max="42" width="9.08984375" style="8"/>
    <col min="43" max="16384" width="9.08984375" style="3"/>
  </cols>
  <sheetData>
    <row r="1" spans="1:6" ht="100.5" customHeight="1" x14ac:dyDescent="0.35">
      <c r="A1" s="92" t="s">
        <v>46</v>
      </c>
      <c r="B1" s="93"/>
      <c r="C1" s="94"/>
      <c r="D1" s="94"/>
      <c r="E1" s="94"/>
      <c r="F1" s="94"/>
    </row>
    <row r="2" spans="1:6" ht="18.5" x14ac:dyDescent="0.35">
      <c r="A2" s="95" t="s">
        <v>31</v>
      </c>
      <c r="B2" s="96"/>
      <c r="C2" s="96"/>
      <c r="D2" s="96"/>
      <c r="E2" s="96"/>
      <c r="F2" s="96"/>
    </row>
    <row r="3" spans="1:6" ht="42.9" customHeight="1" x14ac:dyDescent="0.35">
      <c r="A3" s="97" t="s">
        <v>32</v>
      </c>
      <c r="B3" s="98"/>
      <c r="C3" s="98"/>
      <c r="D3" s="98"/>
      <c r="E3" s="98"/>
      <c r="F3" s="98"/>
    </row>
    <row r="4" spans="1:6" ht="43.5" x14ac:dyDescent="0.35">
      <c r="A4" s="99" t="s">
        <v>33</v>
      </c>
      <c r="B4" s="99"/>
      <c r="C4" s="37" t="s">
        <v>4</v>
      </c>
      <c r="D4" s="37" t="s">
        <v>20</v>
      </c>
      <c r="E4" s="37" t="s">
        <v>12</v>
      </c>
      <c r="F4" s="37" t="s">
        <v>13</v>
      </c>
    </row>
    <row r="5" spans="1:6" ht="42" customHeight="1" x14ac:dyDescent="0.35">
      <c r="A5" s="103" t="s">
        <v>10</v>
      </c>
      <c r="B5" s="104"/>
      <c r="C5" s="37">
        <f>C6+C38</f>
        <v>88</v>
      </c>
      <c r="D5" s="37"/>
      <c r="E5" s="37"/>
      <c r="F5" s="37"/>
    </row>
    <row r="6" spans="1:6" x14ac:dyDescent="0.35">
      <c r="A6" s="22" t="s">
        <v>3</v>
      </c>
      <c r="B6" s="22" t="s">
        <v>6</v>
      </c>
      <c r="C6" s="41">
        <f>C7+C14+C18+C24+C28+C33</f>
        <v>68</v>
      </c>
      <c r="D6" s="41"/>
      <c r="E6" s="22"/>
      <c r="F6" s="22"/>
    </row>
    <row r="7" spans="1:6" ht="29" x14ac:dyDescent="0.35">
      <c r="A7" s="68" t="s">
        <v>36</v>
      </c>
      <c r="B7" s="21" t="s">
        <v>47</v>
      </c>
      <c r="C7" s="18">
        <v>10</v>
      </c>
      <c r="D7" s="18" t="s">
        <v>21</v>
      </c>
      <c r="E7" s="21"/>
      <c r="F7" s="21"/>
    </row>
    <row r="8" spans="1:6" ht="14.4" customHeight="1" x14ac:dyDescent="0.35">
      <c r="A8" s="69"/>
      <c r="B8" s="47" t="s">
        <v>48</v>
      </c>
      <c r="C8" s="48">
        <v>10</v>
      </c>
      <c r="D8" s="100"/>
      <c r="E8" s="100" t="s">
        <v>91</v>
      </c>
      <c r="F8" s="100" t="s">
        <v>53</v>
      </c>
    </row>
    <row r="9" spans="1:6" x14ac:dyDescent="0.35">
      <c r="A9" s="69"/>
      <c r="B9" s="47" t="s">
        <v>49</v>
      </c>
      <c r="C9" s="48">
        <v>8</v>
      </c>
      <c r="D9" s="100"/>
      <c r="E9" s="100"/>
      <c r="F9" s="100"/>
    </row>
    <row r="10" spans="1:6" x14ac:dyDescent="0.35">
      <c r="A10" s="69"/>
      <c r="B10" s="47" t="s">
        <v>50</v>
      </c>
      <c r="C10" s="48">
        <v>6</v>
      </c>
      <c r="D10" s="100"/>
      <c r="E10" s="100"/>
      <c r="F10" s="100"/>
    </row>
    <row r="11" spans="1:6" x14ac:dyDescent="0.35">
      <c r="A11" s="69"/>
      <c r="B11" s="47" t="s">
        <v>51</v>
      </c>
      <c r="C11" s="48">
        <v>4</v>
      </c>
      <c r="D11" s="100"/>
      <c r="E11" s="100"/>
      <c r="F11" s="100"/>
    </row>
    <row r="12" spans="1:6" x14ac:dyDescent="0.35">
      <c r="A12" s="69"/>
      <c r="B12" s="47" t="s">
        <v>52</v>
      </c>
      <c r="C12" s="48">
        <v>2</v>
      </c>
      <c r="D12" s="100"/>
      <c r="E12" s="100"/>
      <c r="F12" s="100"/>
    </row>
    <row r="13" spans="1:6" x14ac:dyDescent="0.35">
      <c r="A13" s="69"/>
      <c r="B13" s="65" t="s">
        <v>22</v>
      </c>
      <c r="C13" s="101"/>
      <c r="D13" s="101"/>
      <c r="E13" s="101"/>
      <c r="F13" s="102"/>
    </row>
    <row r="14" spans="1:6" ht="29" x14ac:dyDescent="0.35">
      <c r="A14" s="68" t="s">
        <v>37</v>
      </c>
      <c r="B14" s="20" t="s">
        <v>92</v>
      </c>
      <c r="C14" s="25">
        <v>11</v>
      </c>
      <c r="D14" s="25" t="s">
        <v>21</v>
      </c>
      <c r="E14" s="20"/>
      <c r="F14" s="20"/>
    </row>
    <row r="15" spans="1:6" ht="29" x14ac:dyDescent="0.35">
      <c r="A15" s="69"/>
      <c r="B15" s="4" t="s">
        <v>54</v>
      </c>
      <c r="C15" s="5">
        <v>11</v>
      </c>
      <c r="D15" s="75"/>
      <c r="E15" s="75" t="s">
        <v>70</v>
      </c>
      <c r="F15" s="75" t="s">
        <v>84</v>
      </c>
    </row>
    <row r="16" spans="1:6" ht="72" customHeight="1" x14ac:dyDescent="0.35">
      <c r="A16" s="69"/>
      <c r="B16" s="4" t="s">
        <v>55</v>
      </c>
      <c r="C16" s="5">
        <v>0</v>
      </c>
      <c r="D16" s="76"/>
      <c r="E16" s="76"/>
      <c r="F16" s="76"/>
    </row>
    <row r="17" spans="1:6" x14ac:dyDescent="0.35">
      <c r="A17" s="69"/>
      <c r="B17" s="65" t="s">
        <v>22</v>
      </c>
      <c r="C17" s="101"/>
      <c r="D17" s="101"/>
      <c r="E17" s="101"/>
      <c r="F17" s="102"/>
    </row>
    <row r="18" spans="1:6" ht="29" x14ac:dyDescent="0.35">
      <c r="A18" s="60" t="s">
        <v>38</v>
      </c>
      <c r="B18" s="21" t="s">
        <v>56</v>
      </c>
      <c r="C18" s="18">
        <v>10</v>
      </c>
      <c r="D18" s="18" t="s">
        <v>21</v>
      </c>
      <c r="E18" s="21"/>
      <c r="F18" s="21"/>
    </row>
    <row r="19" spans="1:6" ht="39.65" customHeight="1" x14ac:dyDescent="0.35">
      <c r="A19" s="60"/>
      <c r="B19" s="6" t="s">
        <v>57</v>
      </c>
      <c r="C19" s="5">
        <v>10</v>
      </c>
      <c r="D19" s="75"/>
      <c r="E19" s="75" t="s">
        <v>101</v>
      </c>
      <c r="F19" s="75" t="s">
        <v>60</v>
      </c>
    </row>
    <row r="20" spans="1:6" ht="39.65" customHeight="1" x14ac:dyDescent="0.35">
      <c r="A20" s="60"/>
      <c r="B20" s="6" t="s">
        <v>98</v>
      </c>
      <c r="C20" s="5">
        <v>7</v>
      </c>
      <c r="D20" s="76"/>
      <c r="E20" s="76"/>
      <c r="F20" s="76"/>
    </row>
    <row r="21" spans="1:6" ht="40.4" customHeight="1" x14ac:dyDescent="0.35">
      <c r="A21" s="60"/>
      <c r="B21" s="6" t="s">
        <v>99</v>
      </c>
      <c r="C21" s="5">
        <v>4</v>
      </c>
      <c r="D21" s="76"/>
      <c r="E21" s="76"/>
      <c r="F21" s="76"/>
    </row>
    <row r="22" spans="1:6" ht="42" customHeight="1" x14ac:dyDescent="0.35">
      <c r="A22" s="60"/>
      <c r="B22" s="6" t="s">
        <v>100</v>
      </c>
      <c r="C22" s="5">
        <v>0</v>
      </c>
      <c r="D22" s="76"/>
      <c r="E22" s="76"/>
      <c r="F22" s="76"/>
    </row>
    <row r="23" spans="1:6" x14ac:dyDescent="0.35">
      <c r="A23" s="60"/>
      <c r="B23" s="65" t="s">
        <v>22</v>
      </c>
      <c r="C23" s="66"/>
      <c r="D23" s="66"/>
      <c r="E23" s="66"/>
      <c r="F23" s="67"/>
    </row>
    <row r="24" spans="1:6" ht="29" x14ac:dyDescent="0.35">
      <c r="A24" s="60" t="s">
        <v>58</v>
      </c>
      <c r="B24" s="51" t="s">
        <v>59</v>
      </c>
      <c r="C24" s="54">
        <v>12</v>
      </c>
      <c r="D24" s="18" t="s">
        <v>21</v>
      </c>
      <c r="E24" s="49"/>
      <c r="F24" s="53"/>
    </row>
    <row r="25" spans="1:6" x14ac:dyDescent="0.35">
      <c r="A25" s="60"/>
      <c r="B25" s="50" t="s">
        <v>78</v>
      </c>
      <c r="C25" s="52">
        <v>12</v>
      </c>
      <c r="D25" s="61"/>
      <c r="E25" s="63" t="s">
        <v>102</v>
      </c>
      <c r="F25" s="63" t="s">
        <v>83</v>
      </c>
    </row>
    <row r="26" spans="1:6" ht="30" customHeight="1" x14ac:dyDescent="0.35">
      <c r="A26" s="60"/>
      <c r="B26" s="50" t="s">
        <v>79</v>
      </c>
      <c r="C26" s="52">
        <v>0</v>
      </c>
      <c r="D26" s="62"/>
      <c r="E26" s="64"/>
      <c r="F26" s="64"/>
    </row>
    <row r="27" spans="1:6" x14ac:dyDescent="0.35">
      <c r="A27" s="60"/>
      <c r="B27" s="65" t="s">
        <v>22</v>
      </c>
      <c r="C27" s="66"/>
      <c r="D27" s="66"/>
      <c r="E27" s="66"/>
      <c r="F27" s="67"/>
    </row>
    <row r="28" spans="1:6" ht="29" x14ac:dyDescent="0.35">
      <c r="A28" s="68" t="s">
        <v>62</v>
      </c>
      <c r="B28" s="51" t="s">
        <v>61</v>
      </c>
      <c r="C28" s="54">
        <v>10</v>
      </c>
      <c r="D28" s="18" t="s">
        <v>21</v>
      </c>
      <c r="E28" s="49"/>
      <c r="F28" s="49"/>
    </row>
    <row r="29" spans="1:6" ht="42.65" customHeight="1" x14ac:dyDescent="0.35">
      <c r="A29" s="69"/>
      <c r="B29" s="50" t="s">
        <v>75</v>
      </c>
      <c r="C29" s="55">
        <v>10</v>
      </c>
      <c r="D29" s="63"/>
      <c r="E29" s="56" t="s">
        <v>71</v>
      </c>
      <c r="F29" s="77" t="s">
        <v>43</v>
      </c>
    </row>
    <row r="30" spans="1:6" ht="29" x14ac:dyDescent="0.35">
      <c r="A30" s="69"/>
      <c r="B30" s="50" t="s">
        <v>76</v>
      </c>
      <c r="C30" s="55">
        <v>5</v>
      </c>
      <c r="D30" s="81"/>
      <c r="E30" s="80" t="s">
        <v>63</v>
      </c>
      <c r="F30" s="78"/>
    </row>
    <row r="31" spans="1:6" ht="29" x14ac:dyDescent="0.35">
      <c r="A31" s="69"/>
      <c r="B31" s="50" t="s">
        <v>77</v>
      </c>
      <c r="C31" s="55">
        <v>0</v>
      </c>
      <c r="D31" s="64"/>
      <c r="E31" s="64"/>
      <c r="F31" s="79"/>
    </row>
    <row r="32" spans="1:6" x14ac:dyDescent="0.35">
      <c r="A32" s="70"/>
      <c r="B32" s="65" t="s">
        <v>22</v>
      </c>
      <c r="C32" s="66"/>
      <c r="D32" s="66"/>
      <c r="E32" s="66"/>
      <c r="F32" s="67"/>
    </row>
    <row r="33" spans="1:42" ht="29" x14ac:dyDescent="0.35">
      <c r="A33" s="90" t="s">
        <v>89</v>
      </c>
      <c r="B33" s="58" t="s">
        <v>64</v>
      </c>
      <c r="C33" s="18">
        <v>15</v>
      </c>
      <c r="D33" s="18" t="s">
        <v>21</v>
      </c>
      <c r="E33" s="57"/>
      <c r="F33" s="57"/>
    </row>
    <row r="34" spans="1:42" ht="29" x14ac:dyDescent="0.35">
      <c r="A34" s="91"/>
      <c r="B34" s="50" t="s">
        <v>72</v>
      </c>
      <c r="C34" s="55">
        <v>15</v>
      </c>
      <c r="D34" s="63"/>
      <c r="E34" s="77" t="s">
        <v>112</v>
      </c>
      <c r="F34" s="77" t="s">
        <v>82</v>
      </c>
    </row>
    <row r="35" spans="1:42" ht="29" x14ac:dyDescent="0.35">
      <c r="A35" s="91"/>
      <c r="B35" s="50" t="s">
        <v>73</v>
      </c>
      <c r="C35" s="55">
        <v>8</v>
      </c>
      <c r="D35" s="81"/>
      <c r="E35" s="78"/>
      <c r="F35" s="78"/>
    </row>
    <row r="36" spans="1:42" ht="50.5" customHeight="1" x14ac:dyDescent="0.35">
      <c r="A36" s="91"/>
      <c r="B36" s="50" t="s">
        <v>74</v>
      </c>
      <c r="C36" s="55">
        <v>0</v>
      </c>
      <c r="D36" s="64"/>
      <c r="E36" s="79"/>
      <c r="F36" s="79"/>
    </row>
    <row r="37" spans="1:42" x14ac:dyDescent="0.35">
      <c r="A37" s="91"/>
      <c r="B37" s="65" t="s">
        <v>22</v>
      </c>
      <c r="C37" s="66"/>
      <c r="D37" s="66"/>
      <c r="E37" s="66"/>
      <c r="F37" s="67"/>
    </row>
    <row r="38" spans="1:42" s="9" customFormat="1" ht="29" x14ac:dyDescent="0.35">
      <c r="A38" s="40">
        <v>2</v>
      </c>
      <c r="B38" s="39" t="s">
        <v>5</v>
      </c>
      <c r="C38" s="40">
        <v>20</v>
      </c>
      <c r="D38" s="40" t="s">
        <v>21</v>
      </c>
      <c r="E38" s="40"/>
      <c r="F38" s="40"/>
      <c r="G38" s="8"/>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8"/>
      <c r="AM38" s="8"/>
      <c r="AN38" s="8"/>
      <c r="AO38" s="8"/>
      <c r="AP38" s="8"/>
    </row>
    <row r="39" spans="1:42" ht="50.15" customHeight="1" x14ac:dyDescent="0.35">
      <c r="A39" s="42"/>
      <c r="B39" s="4" t="s">
        <v>65</v>
      </c>
      <c r="C39" s="5">
        <v>20</v>
      </c>
      <c r="D39" s="75"/>
      <c r="E39" s="75" t="s">
        <v>103</v>
      </c>
      <c r="F39" s="75" t="s">
        <v>67</v>
      </c>
    </row>
    <row r="40" spans="1:42" ht="43.5" x14ac:dyDescent="0.35">
      <c r="A40" s="42"/>
      <c r="B40" s="4" t="s">
        <v>94</v>
      </c>
      <c r="C40" s="5">
        <v>15</v>
      </c>
      <c r="D40" s="76"/>
      <c r="E40" s="76"/>
      <c r="F40" s="76"/>
    </row>
    <row r="41" spans="1:42" ht="39.9" customHeight="1" x14ac:dyDescent="0.35">
      <c r="A41" s="42"/>
      <c r="B41" s="4" t="s">
        <v>66</v>
      </c>
      <c r="C41" s="5">
        <v>10</v>
      </c>
      <c r="D41" s="76"/>
      <c r="E41" s="76"/>
      <c r="F41" s="76"/>
    </row>
    <row r="42" spans="1:42" ht="36" customHeight="1" x14ac:dyDescent="0.35">
      <c r="A42" s="42"/>
      <c r="B42" s="4" t="s">
        <v>93</v>
      </c>
      <c r="C42" s="5">
        <v>0</v>
      </c>
      <c r="D42" s="79"/>
      <c r="E42" s="82"/>
      <c r="F42" s="82"/>
    </row>
    <row r="43" spans="1:42" x14ac:dyDescent="0.35">
      <c r="A43" s="42"/>
      <c r="B43" s="65" t="s">
        <v>22</v>
      </c>
      <c r="C43" s="66"/>
      <c r="D43" s="66"/>
      <c r="E43" s="66"/>
      <c r="F43" s="67"/>
    </row>
    <row r="44" spans="1:42" s="7" customFormat="1" ht="40.5" customHeight="1" x14ac:dyDescent="0.35">
      <c r="A44" s="88" t="s">
        <v>11</v>
      </c>
      <c r="B44" s="89"/>
      <c r="C44" s="38">
        <f>C45+C67</f>
        <v>12</v>
      </c>
      <c r="D44" s="38"/>
      <c r="E44" s="38"/>
      <c r="F44" s="38"/>
      <c r="G44" s="8"/>
      <c r="H44" s="8"/>
      <c r="I44" s="8"/>
      <c r="J44" s="8"/>
      <c r="K44" s="8"/>
      <c r="L44" s="8"/>
      <c r="M44" s="8"/>
      <c r="N44" s="8"/>
      <c r="O44" s="8"/>
      <c r="P44" s="8"/>
      <c r="Q44" s="8"/>
      <c r="R44" s="8"/>
      <c r="S44" s="8"/>
      <c r="T44" s="8"/>
      <c r="U44" s="8"/>
      <c r="V44" s="8"/>
      <c r="W44" s="8"/>
      <c r="X44" s="8"/>
      <c r="Y44" s="8"/>
      <c r="Z44" s="8"/>
      <c r="AA44" s="8"/>
      <c r="AB44" s="8"/>
      <c r="AC44" s="8"/>
      <c r="AD44" s="8"/>
      <c r="AE44" s="8"/>
      <c r="AF44" s="8"/>
      <c r="AG44" s="8"/>
      <c r="AH44" s="8"/>
      <c r="AI44" s="8"/>
      <c r="AJ44" s="8"/>
      <c r="AK44" s="8"/>
      <c r="AL44" s="8"/>
      <c r="AM44" s="8"/>
      <c r="AN44" s="8"/>
      <c r="AO44" s="8"/>
      <c r="AP44" s="8"/>
    </row>
    <row r="45" spans="1:42" x14ac:dyDescent="0.35">
      <c r="A45" s="22" t="s">
        <v>15</v>
      </c>
      <c r="B45" s="34" t="s">
        <v>45</v>
      </c>
      <c r="C45" s="19">
        <f>C46+C56+C61+C64</f>
        <v>11</v>
      </c>
      <c r="D45" s="19"/>
      <c r="E45" s="23"/>
      <c r="F45" s="23"/>
    </row>
    <row r="46" spans="1:42" ht="43.5" x14ac:dyDescent="0.35">
      <c r="A46" s="18" t="s">
        <v>34</v>
      </c>
      <c r="B46" s="21" t="s">
        <v>23</v>
      </c>
      <c r="C46" s="18">
        <f>C47+C53</f>
        <v>6</v>
      </c>
      <c r="D46" s="18" t="s">
        <v>24</v>
      </c>
      <c r="E46" s="18"/>
      <c r="F46" s="18"/>
    </row>
    <row r="47" spans="1:42" s="8" customFormat="1" ht="43.5" x14ac:dyDescent="0.35">
      <c r="A47" s="85" t="s">
        <v>35</v>
      </c>
      <c r="B47" s="35" t="s">
        <v>104</v>
      </c>
      <c r="C47" s="36">
        <f>SUM(C48:C52)</f>
        <v>5</v>
      </c>
      <c r="D47" s="36" t="s">
        <v>24</v>
      </c>
      <c r="E47" s="35"/>
      <c r="F47" s="35"/>
    </row>
    <row r="48" spans="1:42" ht="160.75" customHeight="1" x14ac:dyDescent="0.35">
      <c r="A48" s="86"/>
      <c r="B48" s="4" t="s">
        <v>106</v>
      </c>
      <c r="C48" s="5">
        <v>1</v>
      </c>
      <c r="D48" s="5"/>
      <c r="E48" s="30" t="s">
        <v>68</v>
      </c>
      <c r="F48" s="30" t="s">
        <v>81</v>
      </c>
    </row>
    <row r="49" spans="1:42" ht="194.4" customHeight="1" x14ac:dyDescent="0.35">
      <c r="A49" s="86"/>
      <c r="B49" s="4" t="s">
        <v>107</v>
      </c>
      <c r="C49" s="5">
        <v>1</v>
      </c>
      <c r="D49" s="5"/>
      <c r="E49" s="30" t="s">
        <v>69</v>
      </c>
      <c r="F49" s="30" t="s">
        <v>80</v>
      </c>
    </row>
    <row r="50" spans="1:42" ht="169.25" customHeight="1" x14ac:dyDescent="0.35">
      <c r="A50" s="86"/>
      <c r="B50" s="4" t="s">
        <v>108</v>
      </c>
      <c r="C50" s="5">
        <v>1</v>
      </c>
      <c r="D50" s="5"/>
      <c r="E50" s="30" t="s">
        <v>69</v>
      </c>
      <c r="F50" s="30" t="s">
        <v>80</v>
      </c>
    </row>
    <row r="51" spans="1:42" ht="201" customHeight="1" x14ac:dyDescent="0.35">
      <c r="A51" s="86"/>
      <c r="B51" s="4" t="s">
        <v>110</v>
      </c>
      <c r="C51" s="5">
        <v>1</v>
      </c>
      <c r="D51" s="5"/>
      <c r="E51" s="30" t="s">
        <v>69</v>
      </c>
      <c r="F51" s="30" t="s">
        <v>80</v>
      </c>
    </row>
    <row r="52" spans="1:42" ht="183" customHeight="1" x14ac:dyDescent="0.35">
      <c r="A52" s="87"/>
      <c r="B52" s="4" t="s">
        <v>109</v>
      </c>
      <c r="C52" s="5">
        <v>1</v>
      </c>
      <c r="D52" s="5"/>
      <c r="E52" s="30" t="s">
        <v>69</v>
      </c>
      <c r="F52" s="30" t="s">
        <v>80</v>
      </c>
    </row>
    <row r="53" spans="1:42" s="8" customFormat="1" ht="43.5" x14ac:dyDescent="0.35">
      <c r="A53" s="85" t="s">
        <v>16</v>
      </c>
      <c r="B53" s="44" t="s">
        <v>7</v>
      </c>
      <c r="C53" s="45">
        <f t="shared" ref="C53" si="0">SUM(C54:C54)</f>
        <v>1</v>
      </c>
      <c r="D53" s="45"/>
      <c r="E53" s="43"/>
      <c r="F53" s="43"/>
    </row>
    <row r="54" spans="1:42" ht="282" customHeight="1" x14ac:dyDescent="0.35">
      <c r="A54" s="86"/>
      <c r="B54" s="4" t="s">
        <v>25</v>
      </c>
      <c r="C54" s="5">
        <v>1</v>
      </c>
      <c r="D54" s="5"/>
      <c r="E54" s="5" t="s">
        <v>90</v>
      </c>
      <c r="F54" s="30" t="s">
        <v>26</v>
      </c>
    </row>
    <row r="55" spans="1:42" x14ac:dyDescent="0.35">
      <c r="A55" s="86"/>
      <c r="B55" s="71" t="s">
        <v>22</v>
      </c>
      <c r="C55" s="72"/>
      <c r="D55" s="72"/>
      <c r="E55" s="72"/>
      <c r="F55" s="73"/>
    </row>
    <row r="56" spans="1:42" ht="43.5" x14ac:dyDescent="0.35">
      <c r="A56" s="83" t="s">
        <v>39</v>
      </c>
      <c r="B56" s="21" t="s">
        <v>9</v>
      </c>
      <c r="C56" s="18">
        <f>SUM(C57:C59)</f>
        <v>3</v>
      </c>
      <c r="D56" s="18" t="s">
        <v>24</v>
      </c>
      <c r="E56" s="18"/>
      <c r="F56" s="18"/>
    </row>
    <row r="57" spans="1:42" ht="111.9" customHeight="1" x14ac:dyDescent="0.35">
      <c r="A57" s="84"/>
      <c r="B57" s="6" t="s">
        <v>111</v>
      </c>
      <c r="C57" s="5">
        <v>1</v>
      </c>
      <c r="D57" s="5"/>
      <c r="E57" s="30" t="s">
        <v>95</v>
      </c>
      <c r="F57" s="30" t="s">
        <v>87</v>
      </c>
    </row>
    <row r="58" spans="1:42" ht="87" x14ac:dyDescent="0.35">
      <c r="A58" s="84"/>
      <c r="B58" s="6" t="s">
        <v>105</v>
      </c>
      <c r="C58" s="5">
        <v>1</v>
      </c>
      <c r="D58" s="5"/>
      <c r="E58" s="33" t="s">
        <v>27</v>
      </c>
      <c r="F58" s="46" t="s">
        <v>43</v>
      </c>
    </row>
    <row r="59" spans="1:42" ht="85.75" customHeight="1" x14ac:dyDescent="0.35">
      <c r="A59" s="84"/>
      <c r="B59" s="6" t="s">
        <v>88</v>
      </c>
      <c r="C59" s="5">
        <v>1</v>
      </c>
      <c r="D59" s="5"/>
      <c r="E59" s="59" t="s">
        <v>96</v>
      </c>
      <c r="F59" s="46" t="s">
        <v>44</v>
      </c>
    </row>
    <row r="60" spans="1:42" x14ac:dyDescent="0.35">
      <c r="A60" s="84"/>
      <c r="B60" s="74" t="s">
        <v>22</v>
      </c>
      <c r="C60" s="72"/>
      <c r="D60" s="72"/>
      <c r="E60" s="72"/>
      <c r="F60" s="73"/>
    </row>
    <row r="61" spans="1:42" s="13" customFormat="1" x14ac:dyDescent="0.35">
      <c r="A61" s="83" t="s">
        <v>40</v>
      </c>
      <c r="B61" s="29" t="s">
        <v>0</v>
      </c>
      <c r="C61" s="24">
        <f t="shared" ref="C61" si="1">SUM(C62:C62)</f>
        <v>1</v>
      </c>
      <c r="D61" s="24"/>
      <c r="E61" s="24"/>
      <c r="F61" s="24"/>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c r="AM61" s="12"/>
      <c r="AN61" s="12"/>
      <c r="AO61" s="12"/>
      <c r="AP61" s="12"/>
    </row>
    <row r="62" spans="1:42" s="11" customFormat="1" ht="39.65" customHeight="1" x14ac:dyDescent="0.35">
      <c r="A62" s="84"/>
      <c r="B62" s="4" t="s">
        <v>28</v>
      </c>
      <c r="C62" s="5">
        <v>1</v>
      </c>
      <c r="D62" s="5"/>
      <c r="E62" s="30" t="s">
        <v>14</v>
      </c>
      <c r="F62" s="30" t="s">
        <v>43</v>
      </c>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row>
    <row r="63" spans="1:42" x14ac:dyDescent="0.35">
      <c r="A63" s="84"/>
      <c r="B63" s="65" t="s">
        <v>30</v>
      </c>
      <c r="C63" s="66"/>
      <c r="D63" s="66"/>
      <c r="E63" s="66"/>
      <c r="F63" s="67"/>
    </row>
    <row r="64" spans="1:42" s="13" customFormat="1" x14ac:dyDescent="0.35">
      <c r="A64" s="83" t="s">
        <v>41</v>
      </c>
      <c r="B64" s="29" t="s">
        <v>8</v>
      </c>
      <c r="C64" s="24">
        <f>C65</f>
        <v>1</v>
      </c>
      <c r="D64" s="24"/>
      <c r="E64" s="24"/>
      <c r="F64" s="24"/>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c r="AM64" s="12"/>
      <c r="AN64" s="12"/>
      <c r="AO64" s="12"/>
      <c r="AP64" s="12"/>
    </row>
    <row r="65" spans="1:42" ht="54.65" customHeight="1" x14ac:dyDescent="0.35">
      <c r="A65" s="84"/>
      <c r="B65" s="6" t="s">
        <v>29</v>
      </c>
      <c r="C65" s="5">
        <v>1</v>
      </c>
      <c r="D65" s="32"/>
      <c r="E65" s="31" t="s">
        <v>85</v>
      </c>
      <c r="F65" s="31" t="s">
        <v>86</v>
      </c>
    </row>
    <row r="66" spans="1:42" x14ac:dyDescent="0.35">
      <c r="A66" s="84"/>
      <c r="B66" s="65" t="s">
        <v>30</v>
      </c>
      <c r="C66" s="66"/>
      <c r="D66" s="66"/>
      <c r="E66" s="66"/>
      <c r="F66" s="67"/>
    </row>
    <row r="67" spans="1:42" x14ac:dyDescent="0.35">
      <c r="A67" s="22" t="s">
        <v>1</v>
      </c>
      <c r="B67" s="28" t="s">
        <v>17</v>
      </c>
      <c r="C67" s="22">
        <f>C68</f>
        <v>1</v>
      </c>
      <c r="D67" s="22"/>
      <c r="E67" s="22"/>
      <c r="F67" s="22"/>
    </row>
    <row r="68" spans="1:42" s="14" customFormat="1" ht="148.5" customHeight="1" x14ac:dyDescent="0.35">
      <c r="A68" s="83" t="s">
        <v>42</v>
      </c>
      <c r="B68" s="6" t="s">
        <v>18</v>
      </c>
      <c r="C68" s="5">
        <v>1</v>
      </c>
      <c r="D68" s="5"/>
      <c r="E68" s="5" t="s">
        <v>97</v>
      </c>
      <c r="F68" s="5" t="s">
        <v>19</v>
      </c>
      <c r="G68" s="8"/>
      <c r="H68" s="8"/>
      <c r="I68" s="8"/>
      <c r="J68" s="8"/>
      <c r="K68" s="8"/>
      <c r="L68" s="8"/>
      <c r="M68" s="8"/>
      <c r="N68" s="8"/>
      <c r="O68" s="8"/>
      <c r="P68" s="8"/>
      <c r="Q68" s="8"/>
      <c r="R68" s="8"/>
      <c r="S68" s="8"/>
      <c r="T68" s="8"/>
      <c r="U68" s="8"/>
      <c r="V68" s="8"/>
      <c r="W68" s="8"/>
      <c r="X68" s="8"/>
      <c r="Y68" s="8"/>
      <c r="Z68" s="8"/>
      <c r="AA68" s="8"/>
      <c r="AB68" s="8"/>
      <c r="AC68" s="8"/>
      <c r="AD68" s="8"/>
      <c r="AE68" s="8"/>
      <c r="AF68" s="8"/>
      <c r="AG68" s="8"/>
      <c r="AH68" s="8"/>
      <c r="AI68" s="8"/>
      <c r="AJ68" s="8"/>
      <c r="AK68" s="8"/>
      <c r="AL68" s="8"/>
      <c r="AM68" s="8"/>
      <c r="AN68" s="8"/>
      <c r="AO68" s="8"/>
      <c r="AP68" s="8"/>
    </row>
    <row r="69" spans="1:42" x14ac:dyDescent="0.35">
      <c r="A69" s="84"/>
      <c r="B69" s="65" t="s">
        <v>30</v>
      </c>
      <c r="C69" s="66"/>
      <c r="D69" s="66"/>
      <c r="E69" s="66"/>
      <c r="F69" s="67"/>
    </row>
    <row r="70" spans="1:42" s="16" customFormat="1" ht="18.5" x14ac:dyDescent="0.35">
      <c r="A70" s="26"/>
      <c r="B70" s="26" t="s">
        <v>2</v>
      </c>
      <c r="C70" s="27">
        <f>C67+C45+C38+C6</f>
        <v>100</v>
      </c>
      <c r="D70" s="27"/>
      <c r="E70" s="26"/>
      <c r="F70" s="26"/>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5"/>
      <c r="AO70" s="15"/>
      <c r="AP70" s="15"/>
    </row>
    <row r="71" spans="1:42" x14ac:dyDescent="0.35">
      <c r="A71" s="2"/>
      <c r="C71" s="2"/>
      <c r="D71" s="2"/>
      <c r="E71" s="2"/>
      <c r="F71" s="2"/>
    </row>
  </sheetData>
  <mergeCells count="51">
    <mergeCell ref="A1:F1"/>
    <mergeCell ref="A2:F2"/>
    <mergeCell ref="A3:F3"/>
    <mergeCell ref="A4:B4"/>
    <mergeCell ref="F15:F16"/>
    <mergeCell ref="F8:F12"/>
    <mergeCell ref="A7:A13"/>
    <mergeCell ref="B13:F13"/>
    <mergeCell ref="A5:B5"/>
    <mergeCell ref="E15:E16"/>
    <mergeCell ref="D8:D12"/>
    <mergeCell ref="E8:E12"/>
    <mergeCell ref="D15:D16"/>
    <mergeCell ref="A14:A17"/>
    <mergeCell ref="B17:F17"/>
    <mergeCell ref="A18:A23"/>
    <mergeCell ref="B66:F66"/>
    <mergeCell ref="B69:F69"/>
    <mergeCell ref="A61:A63"/>
    <mergeCell ref="A47:A52"/>
    <mergeCell ref="A44:B44"/>
    <mergeCell ref="A64:A66"/>
    <mergeCell ref="A68:A69"/>
    <mergeCell ref="B63:F63"/>
    <mergeCell ref="A56:A60"/>
    <mergeCell ref="A53:A55"/>
    <mergeCell ref="A33:A37"/>
    <mergeCell ref="D34:D36"/>
    <mergeCell ref="B43:F43"/>
    <mergeCell ref="D39:D42"/>
    <mergeCell ref="F39:F42"/>
    <mergeCell ref="B55:F55"/>
    <mergeCell ref="B60:F60"/>
    <mergeCell ref="F19:F22"/>
    <mergeCell ref="E19:E22"/>
    <mergeCell ref="B23:F23"/>
    <mergeCell ref="F29:F31"/>
    <mergeCell ref="E30:E31"/>
    <mergeCell ref="F25:F26"/>
    <mergeCell ref="D29:D31"/>
    <mergeCell ref="B37:F37"/>
    <mergeCell ref="E34:E36"/>
    <mergeCell ref="F34:F36"/>
    <mergeCell ref="E39:E42"/>
    <mergeCell ref="D19:D22"/>
    <mergeCell ref="A24:A27"/>
    <mergeCell ref="D25:D26"/>
    <mergeCell ref="E25:E26"/>
    <mergeCell ref="B27:F27"/>
    <mergeCell ref="A28:A32"/>
    <mergeCell ref="B32:F32"/>
  </mergeCells>
  <phoneticPr fontId="7" type="noConversion"/>
  <hyperlinks>
    <hyperlink ref="E30" r:id="rId1" xr:uid="{8920005A-574E-4B15-A210-5EFF47BE67FF}"/>
  </hyperlinks>
  <pageMargins left="0.23622047244094491" right="0.23622047244094491" top="0.74803149606299213" bottom="0.74803149606299213" header="0.31496062992125984" footer="0.31496062992125984"/>
  <pageSetup paperSize="9" scale="81" fitToHeight="0" orientation="landscape" r:id="rId2"/>
  <headerFooter scaleWithDoc="0" alignWithMargins="0">
    <oddHeader>&amp;L&amp;"-,Bold"&amp;13COD SMIS PROIECT:</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3" ma:contentTypeDescription="Create a new document." ma:contentTypeScope="" ma:versionID="96593a9b2a2df3a5450bdff0c74a12bf">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b71da94a162742f9418b1f8959319b68"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5BD8698-1FB1-4A1D-8DCA-EBE8E5CB46A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4BA990D-2797-4D94-B7C8-171ECC0ACA38}">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3.xml><?xml version="1.0" encoding="utf-8"?>
<ds:datastoreItem xmlns:ds="http://schemas.openxmlformats.org/officeDocument/2006/customXml" ds:itemID="{BA03CF78-7082-433D-A04B-14123654955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Michaela Mihailescu</cp:lastModifiedBy>
  <cp:lastPrinted>2023-07-12T07:47:52Z</cp:lastPrinted>
  <dcterms:created xsi:type="dcterms:W3CDTF">2013-06-17T07:31:55Z</dcterms:created>
  <dcterms:modified xsi:type="dcterms:W3CDTF">2023-08-02T15:45:18Z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